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0" windowWidth="26520" windowHeight="7590" tabRatio="760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Hedging" sheetId="7" r:id="rId7"/>
    <sheet name="Segmenty działalności Q" sheetId="8" r:id="rId8"/>
    <sheet name="Zmiana prezentacji segmentów" sheetId="9" r:id="rId9"/>
    <sheet name="Segment PiW Q 2016-2017" sheetId="10" r:id="rId10"/>
    <sheet name="Segment OiM Q 2016-2017" sheetId="11" r:id="rId11"/>
    <sheet name="Segment D Q 2016-2017" sheetId="12" r:id="rId12"/>
    <sheet name="Segment W Q 2016-2017" sheetId="13" r:id="rId13"/>
    <sheet name="Segment Poz Q 2016-2017" sheetId="14" r:id="rId14"/>
    <sheet name="Dane operacyjne" sheetId="15" r:id="rId15"/>
    <sheet name="Struktura odbiorców 2013-2017" sheetId="16" r:id="rId16"/>
  </sheets>
  <definedNames>
    <definedName name="_xlfn.IFERROR" hidden="1">#NAME?</definedName>
    <definedName name="_xlnm.Print_Area" localSheetId="2">'Bilans'!$B$2:$G$49</definedName>
    <definedName name="_xlnm.Print_Area" localSheetId="14">'Dane operacyjne'!$B$2:$M$55</definedName>
    <definedName name="_xlnm.Print_Area" localSheetId="5">'Dodatkowe rozbicie kosztów'!$B$2:$G$27</definedName>
    <definedName name="_xlnm.Print_Area" localSheetId="4">'Dodatkowe rozbicie przychody'!$B$2:$G$26</definedName>
    <definedName name="_xlnm.Print_Area" localSheetId="0">'GK PGNiG'!$A$1:$C$30</definedName>
    <definedName name="_xlnm.Print_Area" localSheetId="6">'Hedging'!$B$2:$G$41</definedName>
    <definedName name="_xlnm.Print_Area" localSheetId="3">'Przepływy pieniężne'!$B$2:$G$43</definedName>
    <definedName name="_xlnm.Print_Area" localSheetId="1">'Rachunek zysków i strat'!$B$2:$M$29</definedName>
    <definedName name="_xlnm.Print_Area" localSheetId="11">'Segment D Q 2016-2017'!$B$2:$H$24</definedName>
    <definedName name="_xlnm.Print_Area" localSheetId="10">'Segment OiM Q 2016-2017'!$B$2:$H$22</definedName>
    <definedName name="_xlnm.Print_Area" localSheetId="9">'Segment PiW Q 2016-2017'!$B$2:$H$25</definedName>
    <definedName name="_xlnm.Print_Area" localSheetId="13">'Segment Poz Q 2016-2017'!$B$2:$H$23</definedName>
    <definedName name="_xlnm.Print_Area" localSheetId="12">'Segment W Q 2016-2017'!$B$2:$H$22</definedName>
    <definedName name="_xlnm.Print_Area" localSheetId="7">'Segmenty działalności Q'!$B$2:$Q$56</definedName>
    <definedName name="_xlnm.Print_Area" localSheetId="15">'Struktura odbiorców 2013-2017'!$B$2:$M$17</definedName>
    <definedName name="_xlnm.Print_Area" localSheetId="8">'Zmiana prezentacji segmentów'!$B$2:$R$18</definedName>
    <definedName name="_xlnm.Print_Titles" localSheetId="2">'Bilans'!$B:$B</definedName>
    <definedName name="_xlnm.Print_Titles" localSheetId="14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'Hedging'!$B:$B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11">'Segment D Q 2016-2017'!$B:$B</definedName>
    <definedName name="_xlnm.Print_Titles" localSheetId="10">'Segment OiM Q 2016-2017'!$B:$B</definedName>
    <definedName name="_xlnm.Print_Titles" localSheetId="9">'Segment PiW Q 2016-2017'!$B:$B</definedName>
    <definedName name="_xlnm.Print_Titles" localSheetId="13">'Segment Poz Q 2016-2017'!$B:$B</definedName>
    <definedName name="_xlnm.Print_Titles" localSheetId="12">'Segment W Q 2016-2017'!$B:$B</definedName>
    <definedName name="_xlnm.Print_Titles" localSheetId="7">'Segmenty działalności Q'!$B:$B</definedName>
    <definedName name="_xlnm.Print_Titles" localSheetId="15">'Struktura odbiorców 2013-2017'!$B:$B</definedName>
    <definedName name="_xlnm.Print_Titles" localSheetId="8">'Zmiana prezentacji segmentów'!$B:$B</definedName>
  </definedNames>
  <calcPr fullCalcOnLoad="1"/>
</workbook>
</file>

<file path=xl/sharedStrings.xml><?xml version="1.0" encoding="utf-8"?>
<sst xmlns="http://schemas.openxmlformats.org/spreadsheetml/2006/main" count="1010" uniqueCount="296">
  <si>
    <t>Przychody ze sprzedaży</t>
  </si>
  <si>
    <t>Koszt wytworzenia świadczeń na własne potrzeby</t>
  </si>
  <si>
    <t>Zużycie surowców i materiałów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</si>
  <si>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</si>
  <si>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</si>
  <si>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</si>
  <si>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</si>
  <si>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</si>
  <si>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</si>
  <si>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</si>
  <si>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</si>
  <si>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</si>
  <si>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Kapitał własny razem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</si>
  <si>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</si>
  <si>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</si>
  <si>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</si>
  <si>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</si>
  <si>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</si>
  <si>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Sprzedaż między segmentami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</si>
  <si>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</si>
  <si>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</si>
  <si>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</si>
  <si>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</si>
  <si>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</si>
  <si>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</si>
  <si>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</si>
  <si>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</si>
  <si>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Razem</t>
  </si>
  <si>
    <t>Obrót i Magazynowanie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</si>
  <si>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</si>
  <si>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</si>
  <si>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</si>
  <si>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</si>
  <si>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</si>
  <si>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</si>
  <si>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</si>
  <si>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</si>
  <si>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</si>
  <si>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</si>
  <si>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</si>
  <si>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</si>
  <si>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</si>
  <si>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</si>
  <si>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</si>
  <si>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</si>
  <si>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2011</t>
  </si>
  <si>
    <t>Q1 2012</t>
  </si>
  <si>
    <t>Transakcje pochodne dot. działalności finansowej (euroobligacje)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</si>
  <si>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</si>
  <si>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</si>
  <si>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</si>
  <si>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</si>
  <si>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</si>
  <si>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FY 2012</t>
  </si>
  <si>
    <t>Q3 2012</t>
  </si>
  <si>
    <t>Q2 2012</t>
  </si>
  <si>
    <t>FY 2011</t>
  </si>
  <si>
    <t>Q3 2011</t>
  </si>
  <si>
    <t>Q2 2011</t>
  </si>
  <si>
    <t>gaz wysokometanowy, zaazotowany, propan-butan, koksowniczy</t>
  </si>
  <si>
    <t>Q2 2013</t>
  </si>
  <si>
    <t>Q1 2013</t>
  </si>
  <si>
    <t>Wpływy z tytułu pochodnych instrumentów finansowych</t>
  </si>
  <si>
    <t>Wydatki z tytułu pochodnych instrumentów finansowych</t>
  </si>
  <si>
    <t>Q3 2013</t>
  </si>
  <si>
    <t>Q4 2013</t>
  </si>
  <si>
    <t>pozycje niezrealizowane, w tym:</t>
  </si>
  <si>
    <t xml:space="preserve">            ujęte w kapitałach</t>
  </si>
  <si>
    <t>FY 2013</t>
  </si>
  <si>
    <t>Q1 2014</t>
  </si>
  <si>
    <t>Pozostałe koszty operacyjne, netto</t>
  </si>
  <si>
    <t>Pozostałe aktywa</t>
  </si>
  <si>
    <t>Q2 2014</t>
  </si>
  <si>
    <t>FY 2014</t>
  </si>
  <si>
    <t>Q4 2014</t>
  </si>
  <si>
    <t>Q3 2014</t>
  </si>
  <si>
    <t>Wydobycie razem przeliczone na kboe/d</t>
  </si>
  <si>
    <t>EBITDA</t>
  </si>
  <si>
    <t>Q2 2015</t>
  </si>
  <si>
    <t>Q1 2015</t>
  </si>
  <si>
    <t>Wydatki na nabycie udziałów w jednostkach powiązanych</t>
  </si>
  <si>
    <t>Wynik na niezbilansowaniu systemu (łącznie z kosztem gazu na różnicę bilansową)</t>
  </si>
  <si>
    <t>Q3 2015</t>
  </si>
  <si>
    <t>Wypłacone dywidendy</t>
  </si>
  <si>
    <t>Odbiorcy domowi</t>
  </si>
  <si>
    <t>Pozostali odbiorcy 
przemysłowi</t>
  </si>
  <si>
    <t>Handel, usługi, 
hurt</t>
  </si>
  <si>
    <t>Zakłady azotowe</t>
  </si>
  <si>
    <t>Elektrownie 
i ciepłownie</t>
  </si>
  <si>
    <t>Rafinerie 
i petrochemia</t>
  </si>
  <si>
    <t xml:space="preserve">Klienci PST </t>
  </si>
  <si>
    <t>TGE</t>
  </si>
  <si>
    <t>Eksport gazu</t>
  </si>
  <si>
    <t>Q4 2015</t>
  </si>
  <si>
    <t>FY 2015</t>
  </si>
  <si>
    <t>Dane operacyjne</t>
  </si>
  <si>
    <t>Q1 2016</t>
  </si>
  <si>
    <t>Q2 2016</t>
  </si>
  <si>
    <t>-</t>
  </si>
  <si>
    <t xml:space="preserve">  -   </t>
  </si>
  <si>
    <t>Q3 2016</t>
  </si>
  <si>
    <t>Q4 2016</t>
  </si>
  <si>
    <t>FY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</si>
  <si>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</si>
  <si>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</si>
  <si>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</si>
  <si>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</si>
  <si>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Segmenty działalności w ujęciu kwartalnym</t>
  </si>
  <si>
    <t>Skonsolidowany rachunek zysków i strat</t>
  </si>
  <si>
    <t>Przychody ze sprzedaży pozostałe</t>
  </si>
  <si>
    <t>Gaz zaazotowany (Ls/Lw przeliczony na E)</t>
  </si>
  <si>
    <t>31 marca 2017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</si>
  <si>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</si>
  <si>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</si>
  <si>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</si>
  <si>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</si>
  <si>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</si>
  <si>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</si>
  <si>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</si>
  <si>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</si>
  <si>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Wynik z inwestycji w jednostkach wycenianych metodą praw własności</t>
  </si>
  <si>
    <t>Odpisy rzeczowego majątku trwałego i wartości niematerialnych oraz ich odwrócenie</t>
  </si>
  <si>
    <t>*przekształcony</t>
  </si>
  <si>
    <t>wartościowa zmiana 
Q/Q</t>
  </si>
  <si>
    <t>% zmiana 
Q/Q</t>
  </si>
  <si>
    <t>(w %)</t>
  </si>
  <si>
    <t>Q1 2016*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</si>
  <si>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</si>
  <si>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</si>
  <si>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</si>
  <si>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</si>
  <si>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</si>
  <si>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</si>
  <si>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</si>
  <si>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</si>
  <si>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AKTYWA RAZEM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</si>
  <si>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</si>
  <si>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</si>
  <si>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</si>
  <si>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</si>
  <si>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</si>
  <si>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</si>
  <si>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</si>
  <si>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</si>
  <si>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</si>
  <si>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</si>
  <si>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</si>
  <si>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ZOBOWIĄZANIA I KAPITAŁ WŁASNY RAZEM</t>
  </si>
  <si>
    <t>Inwestycje w jednostkach wycenianych metodą praw własności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</si>
  <si>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</si>
  <si>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</si>
  <si>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</si>
  <si>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</si>
  <si>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</si>
  <si>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</si>
  <si>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</si>
  <si>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</si>
  <si>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</si>
  <si>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</si>
  <si>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</si>
  <si>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</si>
  <si>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nabycie środków trwałych w budowie dotyczących poszukiwania i oceny zasobów mineralnych</t>
  </si>
  <si>
    <t>Wydatki na pozostałe rzeczowe aktywa trwałe i wartości niematerialne</t>
  </si>
  <si>
    <t>* W tym podatek dochodowy: 406 mln PLN (2016: 180 mln PLN)</t>
  </si>
  <si>
    <t>(w mln PLN)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</si>
  <si>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</si>
  <si>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</si>
  <si>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</si>
  <si>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</si>
  <si>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</si>
  <si>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</si>
  <si>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</si>
  <si>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</si>
  <si>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</si>
  <si>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</si>
  <si>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</si>
  <si>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</si>
  <si>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</si>
  <si>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</si>
  <si>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</si>
  <si>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</si>
  <si>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</si>
  <si>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</si>
  <si>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</si>
  <si>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</si>
  <si>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Razem przychody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</si>
  <si>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</si>
  <si>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</si>
  <si>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</si>
  <si>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</si>
  <si>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</si>
  <si>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</si>
  <si>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</si>
  <si>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</si>
  <si>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</si>
  <si>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</si>
  <si>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</si>
  <si>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</si>
  <si>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</si>
  <si>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</si>
  <si>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</si>
  <si>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Odpisy na rzeczowy majątek trwały i wartości niematerialne oraz ich odwrócenie</t>
  </si>
  <si>
    <t xml:space="preserve">        Koszt spisanych aktywów dotyczących poszukiwania i oceny zasobów mineralnych</t>
  </si>
  <si>
    <t>Wynik na wycenie instrumentów pochodnych 
oraz różnice kursowe</t>
  </si>
  <si>
    <t>FY 2016*</t>
  </si>
  <si>
    <t>Q4 2016*</t>
  </si>
  <si>
    <t>Q3 2016*</t>
  </si>
  <si>
    <t>Q2 2016*</t>
  </si>
  <si>
    <t>Wydobycie gazu ziemnego w GK PGNiG</t>
  </si>
  <si>
    <t xml:space="preserve">        Polska</t>
  </si>
  <si>
    <t xml:space="preserve">        Norwegia</t>
  </si>
  <si>
    <t>Gaz wysokometanowy E, w tym:</t>
  </si>
  <si>
    <t>Gaz zaazotowany (Ls/Lw przeliczony na E), wtym:</t>
  </si>
  <si>
    <t xml:space="preserve">        Pakistan</t>
  </si>
  <si>
    <t>Sprzedaż gazu ziemnego w GK PGNiG</t>
  </si>
  <si>
    <t xml:space="preserve">        sprzedaż PST poza GK PGNiG</t>
  </si>
  <si>
    <t>Sprzedaż gazu ziemnego bezpośrednio ze złóż, w tym:</t>
  </si>
  <si>
    <t>Import gazu ziemnego</t>
  </si>
  <si>
    <t>Razem, w tym:</t>
  </si>
  <si>
    <t xml:space="preserve">        kierunek wschodni</t>
  </si>
  <si>
    <t xml:space="preserve">        LNG</t>
  </si>
  <si>
    <t>Gaz w podziemnych magazynach gazu wysokometanowego</t>
  </si>
  <si>
    <t>Wolumen dystrybucji (w jednostkach natrualnych)</t>
  </si>
  <si>
    <t>na koniec kwartału</t>
  </si>
  <si>
    <t>Sprzedaż ropy naftowej i kondensatu, w tym:</t>
  </si>
  <si>
    <t>Razem (przeliczony na E)</t>
  </si>
  <si>
    <t>Razem (przeliczony na E)*</t>
  </si>
  <si>
    <t xml:space="preserve">Razem </t>
  </si>
  <si>
    <t>Wydobycie ropy naftowej i kondensatu w GK PGNiG, w tym:</t>
  </si>
  <si>
    <t>*Grupa PGNiG (PGNiG Obrót Detaliczny, PST, PGNiG SA bez oddziału w Pakistanie)</t>
  </si>
  <si>
    <t>Wolumen sprzedaży gazu 
według grupy odbiorców*</t>
  </si>
  <si>
    <r>
      <t>(w mld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</si>
  <si>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t>Poszukiwanie i 
Wydobycie</t>
  </si>
  <si>
    <t>Obrót i 
Magazynowanie</t>
  </si>
  <si>
    <t>Przychody segmentu razem</t>
  </si>
  <si>
    <t>Zysk operacyjny</t>
  </si>
  <si>
    <t>* Bez zatrudnienia w spółkach konsolidowanych metodą praw własności</t>
  </si>
  <si>
    <t>Zatrudnienie*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</si>
  <si>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</si>
  <si>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</si>
  <si>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</si>
  <si>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</si>
  <si>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</si>
  <si>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Zobowiązania razem</t>
  </si>
  <si>
    <t>Produkcja E.e. netto II stopnia (do sprzedaży)</t>
  </si>
  <si>
    <t>Zmiana stanu kapitału obrotowego, wtym: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</si>
  <si>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</si>
  <si>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</si>
  <si>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</si>
  <si>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 xml:space="preserve">     zmiana stanu rezerw</t>
  </si>
  <si>
    <t xml:space="preserve">     zmiana stanu zobowiązań krótkoterminowych</t>
  </si>
  <si>
    <t xml:space="preserve">     zmiana stanu pozostałych aktywów</t>
  </si>
  <si>
    <t xml:space="preserve">     zmiana stanu przychodów przyszłych okresów</t>
  </si>
  <si>
    <t xml:space="preserve">Pozostałe </t>
  </si>
  <si>
    <t>Reklasyfikacja</t>
  </si>
  <si>
    <t>Przed 
reklasyfikacją</t>
  </si>
  <si>
    <t>Po 
reklasyfikacji</t>
  </si>
  <si>
    <t>Przychody</t>
  </si>
  <si>
    <t>Zysk\Strata na działalności operacyjnej segmentu (EBIT)</t>
  </si>
  <si>
    <t>Q1-Q4 2016</t>
  </si>
  <si>
    <t>Q1-Q3 2016</t>
  </si>
  <si>
    <t>Q1-Q2 2016</t>
  </si>
  <si>
    <r>
      <t>(w mln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</si>
  <si>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r>
      <t>(tys. ton</t>
    </r>
    <r>
      <rPr>
        <sz val="10"/>
        <color indexed="8"/>
        <rFont val="Arial"/>
        <family val="2"/>
      </rPr>
      <t xml:space="preserve">) </t>
    </r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</si>
  <si>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</si>
  <si>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</si>
  <si>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 xml:space="preserve">Wydatki z tytułu nabycia rzeczowego majątku trwałego i WN </t>
  </si>
  <si>
    <t>Rzeczowe aktywa trwałe </t>
  </si>
  <si>
    <t>Wolumen sprzedaży E.c. poza GK PGNiG</t>
  </si>
  <si>
    <t>Zysk operacyjny segmentu bez uwzględnienia amortyzacji (EBITDA)</t>
  </si>
  <si>
    <t>EBIT</t>
  </si>
  <si>
    <t>Q1 2017</t>
  </si>
  <si>
    <t>Dane finansowe i operacyjne 
GK PGNiG za okres Q1 2016 - Q1 2017*</t>
  </si>
  <si>
    <t>-18x</t>
  </si>
  <si>
    <t>-31x</t>
  </si>
  <si>
    <t>8x</t>
  </si>
  <si>
    <t>6x</t>
  </si>
  <si>
    <t>-143x</t>
  </si>
  <si>
    <t>Segmenty działalności w Q1 2017</t>
  </si>
  <si>
    <t>Segmenty działalności w Q1 2016*</t>
  </si>
  <si>
    <t>Poszukiwanie i 
Wydobycie*</t>
  </si>
  <si>
    <t>Obrót i 
Magazynowanie*</t>
  </si>
  <si>
    <t>Dystrybucja*</t>
  </si>
  <si>
    <t>Wytwarzanie*</t>
  </si>
  <si>
    <t>Pozostałe*</t>
  </si>
  <si>
    <t>Eliminacje*</t>
  </si>
  <si>
    <t>Razem*</t>
  </si>
  <si>
    <t xml:space="preserve">     PGNiG SA</t>
  </si>
  <si>
    <t>Zmiany dotyczące prezentacji segmentów sprawozdawczych</t>
  </si>
  <si>
    <t xml:space="preserve">W pierwszym kwartale 2017 roku nastąpiły istotne zmiany w raportowaniu segmentów sprawozdawczych GK PGNiG, obejmujące w szczególności:
1. W zakresie przekazania gazu wydobytego ze złóż w Polsce pomiędzy segmentami Poszukiwanie i wydobycie a Obrót i magazynowanie zastosowano następującą metodologię ustalenia ceny rozliczeniowej: przekazanie gazu pomiędzy segmentem Poszukiwanie i wydobycie a Obrót i magazynowanie następuje po cenie kalkulowanej jako średnia miesięczna notowań TGE RDN (Rynek Dnia Następnego) pomniejszona o dyskonto gwarantujące segmentowi Obrót i magazynowanie pokrycie uzasadnionej części kosztów magazynowania gazu wysokometanowego oraz marżę. Zmieniono również cenę rozliczeniową dla przekazania gazu pomiędzy innymi segmentami, w szczególności na potrzeby zużycia, która obecnie ustalona została na poziomie średniej miesięcznej notowań TGE RDN (Rynek Dnia Następnego).
2. W ramach prowadzonych prac uporządkowano również inne pozycje kosztów operacyjnych, kierując się rodzajem prowadzonej działalności.
3. Z segmentu sprawozdawczego Obrót i magazynowanie wyodrębniono centrum korporacyjne PGNiG S.A. oraz spółkę PGNiG Finance AB, spółki te zostały zaprezentowane w ramach segmentu „Pozostałe segmenty”. Zarząd PGNiG zdecydował o skorygowaniu wyników finansowych segmentu Obrót i magazynowanie o przychody i koszty generowane przez Centralę PGNiG S.A. oraz PGNiG Finance AB, które pełnią funkcje wsparcia dla innych segmentów GK PGNiG.
</t>
  </si>
  <si>
    <t>Pozostałe Segmenty</t>
  </si>
  <si>
    <t>31 grudnia 2016</t>
  </si>
  <si>
    <t>31 marca 2016</t>
  </si>
  <si>
    <t xml:space="preserve">* Dane finansowe w poszczególnych kwartałach zostały zaprezentowane według nowego ujęcia segmentowego. Dane finansowe za poszczególne kwartały 2016 roku zostały doprowadzone do porównywalności do danych finansowych za pierwszy kwartał 2017 roku. </t>
  </si>
  <si>
    <t xml:space="preserve">     PGNiG Upstream International</t>
  </si>
  <si>
    <t>Rzeczowe aktywa trwałe segmentu na koniec roku (netto):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</si>
</sst>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</numFmts>
  <fonts count="113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b/>
      <sz val="16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16"/>
      <color indexed="10"/>
      <name val="Calibri"/>
      <family val="2"/>
    </font>
    <font>
      <i/>
      <sz val="10"/>
      <color indexed="10"/>
      <name val="Calibri"/>
      <family val="2"/>
    </font>
    <font>
      <sz val="24"/>
      <color indexed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6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24"/>
      <color rgb="FF0A1D6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8" fillId="26" borderId="1" applyNumberFormat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79" fillId="27" borderId="2" applyNumberFormat="0" applyAlignment="0" applyProtection="0"/>
    <xf numFmtId="49" fontId="8" fillId="0" borderId="3">
      <alignment horizontal="right" wrapText="1"/>
      <protection/>
    </xf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2" fillId="31" borderId="6" applyNumberFormat="0" applyAlignment="0" applyProtection="0"/>
    <xf numFmtId="0" fontId="82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0" fillId="27" borderId="1" applyNumberFormat="0" applyAlignment="0" applyProtection="0"/>
    <xf numFmtId="0" fontId="9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2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5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6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0" fillId="0" borderId="0">
      <alignment/>
      <protection/>
    </xf>
  </cellStyleXfs>
  <cellXfs count="213">
    <xf numFmtId="0" fontId="0" fillId="0" borderId="0" xfId="0" applyAlignment="1">
      <alignment/>
    </xf>
    <xf numFmtId="0" fontId="39" fillId="0" borderId="0" xfId="0" applyFont="1" applyAlignment="1">
      <alignment/>
    </xf>
    <xf numFmtId="0" fontId="59" fillId="0" borderId="0" xfId="0" applyFont="1" applyAlignment="1">
      <alignment/>
    </xf>
    <xf numFmtId="166" fontId="39" fillId="0" borderId="0" xfId="0" applyNumberFormat="1" applyFont="1" applyAlignment="1">
      <alignment/>
    </xf>
    <xf numFmtId="166" fontId="39" fillId="0" borderId="0" xfId="157" applyNumberFormat="1" applyFont="1" applyFill="1" applyBorder="1" applyAlignment="1" applyProtection="1">
      <alignment vertical="center"/>
      <protection/>
    </xf>
    <xf numFmtId="166" fontId="59" fillId="0" borderId="0" xfId="157" applyNumberFormat="1" applyFont="1" applyFill="1" applyBorder="1" applyAlignment="1" applyProtection="1">
      <alignment vertical="center"/>
      <protection/>
    </xf>
    <xf numFmtId="0" fontId="39" fillId="0" borderId="0" xfId="193" applyFont="1" applyFill="1" applyBorder="1" applyAlignment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66" fontId="39" fillId="0" borderId="0" xfId="192" applyNumberFormat="1" applyFont="1" applyFill="1" applyAlignment="1">
      <alignment horizontal="right" vertical="center" wrapText="1"/>
      <protection/>
    </xf>
    <xf numFmtId="9" fontId="59" fillId="0" borderId="0" xfId="218" applyFont="1" applyFill="1" applyBorder="1" applyAlignment="1" applyProtection="1">
      <alignment vertical="center"/>
      <protection/>
    </xf>
    <xf numFmtId="9" fontId="61" fillId="0" borderId="0" xfId="218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165" fontId="39" fillId="0" borderId="0" xfId="157" applyNumberFormat="1" applyFont="1" applyFill="1" applyBorder="1" applyAlignment="1" applyProtection="1">
      <alignment vertical="center"/>
      <protection/>
    </xf>
    <xf numFmtId="165" fontId="59" fillId="0" borderId="0" xfId="157" applyNumberFormat="1" applyFont="1" applyFill="1" applyBorder="1" applyAlignment="1" applyProtection="1">
      <alignment vertical="center"/>
      <protection/>
    </xf>
    <xf numFmtId="173" fontId="59" fillId="0" borderId="0" xfId="218" applyNumberFormat="1" applyFont="1" applyFill="1" applyBorder="1" applyAlignment="1" applyProtection="1">
      <alignment vertical="center"/>
      <protection/>
    </xf>
    <xf numFmtId="0" fontId="39" fillId="0" borderId="0" xfId="193" applyFont="1" applyFill="1" applyBorder="1" applyAlignment="1">
      <alignment vertical="center" wrapText="1"/>
      <protection/>
    </xf>
    <xf numFmtId="0" fontId="59" fillId="0" borderId="0" xfId="193" applyFont="1" applyFill="1" applyBorder="1" applyAlignment="1">
      <alignment vertical="center" wrapText="1"/>
      <protection/>
    </xf>
    <xf numFmtId="3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66" fontId="39" fillId="0" borderId="15" xfId="157" applyNumberFormat="1" applyFont="1" applyFill="1" applyBorder="1" applyAlignment="1" applyProtection="1">
      <alignment vertical="center"/>
      <protection/>
    </xf>
    <xf numFmtId="179" fontId="39" fillId="0" borderId="0" xfId="0" applyNumberFormat="1" applyFont="1" applyAlignment="1">
      <alignment/>
    </xf>
    <xf numFmtId="0" fontId="62" fillId="0" borderId="0" xfId="162" applyFont="1" applyBorder="1">
      <alignment/>
      <protection/>
    </xf>
    <xf numFmtId="0" fontId="39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9" fontId="59" fillId="0" borderId="0" xfId="218" applyFont="1" applyFill="1" applyBorder="1" applyAlignment="1">
      <alignment vertical="center" wrapText="1"/>
    </xf>
    <xf numFmtId="9" fontId="61" fillId="0" borderId="0" xfId="218" applyFont="1" applyFill="1" applyBorder="1" applyAlignment="1">
      <alignment vertical="center" wrapText="1"/>
    </xf>
    <xf numFmtId="0" fontId="61" fillId="0" borderId="0" xfId="193" applyFont="1" applyFill="1" applyBorder="1" applyAlignment="1">
      <alignment vertical="center" wrapText="1"/>
      <protection/>
    </xf>
    <xf numFmtId="1" fontId="39" fillId="0" borderId="0" xfId="193" applyNumberFormat="1" applyFont="1" applyFill="1" applyBorder="1" applyAlignment="1">
      <alignment vertical="center"/>
      <protection/>
    </xf>
    <xf numFmtId="166" fontId="39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177" fontId="97" fillId="52" borderId="0" xfId="0" applyNumberFormat="1" applyFont="1" applyFill="1" applyBorder="1" applyAlignment="1">
      <alignment horizontal="right" vertical="top" wrapText="1"/>
    </xf>
    <xf numFmtId="177" fontId="98" fillId="5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 wrapText="1"/>
    </xf>
    <xf numFmtId="0" fontId="99" fillId="0" borderId="0" xfId="0" applyFont="1" applyAlignment="1">
      <alignment horizontal="left" vertical="center" indent="2" readingOrder="1"/>
    </xf>
    <xf numFmtId="0" fontId="0" fillId="0" borderId="0" xfId="0" applyFont="1" applyFill="1" applyBorder="1" applyAlignment="1">
      <alignment horizontal="left" vertical="center" wrapText="1"/>
    </xf>
    <xf numFmtId="0" fontId="100" fillId="53" borderId="0" xfId="193" applyFont="1" applyFill="1" applyAlignment="1">
      <alignment vertical="center" wrapText="1"/>
      <protection/>
    </xf>
    <xf numFmtId="0" fontId="39" fillId="54" borderId="16" xfId="193" applyFont="1" applyFill="1" applyBorder="1" applyAlignment="1">
      <alignment vertical="center"/>
      <protection/>
    </xf>
    <xf numFmtId="0" fontId="10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/>
    </xf>
    <xf numFmtId="166" fontId="101" fillId="55" borderId="0" xfId="0" applyNumberFormat="1" applyFont="1" applyFill="1" applyBorder="1" applyAlignment="1">
      <alignment horizontal="left" vertical="center"/>
    </xf>
    <xf numFmtId="166" fontId="101" fillId="55" borderId="0" xfId="0" applyNumberFormat="1" applyFont="1" applyFill="1" applyBorder="1" applyAlignment="1">
      <alignment horizontal="right" vertical="center"/>
    </xf>
    <xf numFmtId="0" fontId="59" fillId="0" borderId="0" xfId="0" applyFont="1" applyBorder="1" applyAlignment="1">
      <alignment/>
    </xf>
    <xf numFmtId="0" fontId="101" fillId="0" borderId="0" xfId="0" applyFont="1" applyFill="1" applyBorder="1" applyAlignment="1">
      <alignment horizontal="right" vertical="center"/>
    </xf>
    <xf numFmtId="166" fontId="10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101" fillId="0" borderId="0" xfId="0" applyNumberFormat="1" applyFont="1" applyFill="1" applyBorder="1" applyAlignment="1">
      <alignment horizontal="right" vertical="center"/>
    </xf>
    <xf numFmtId="9" fontId="101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left" vertical="center"/>
    </xf>
    <xf numFmtId="166" fontId="10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166" fontId="101" fillId="55" borderId="17" xfId="0" applyNumberFormat="1" applyFont="1" applyFill="1" applyBorder="1" applyAlignment="1">
      <alignment horizontal="left" vertical="center"/>
    </xf>
    <xf numFmtId="9" fontId="101" fillId="0" borderId="17" xfId="0" applyNumberFormat="1" applyFont="1" applyFill="1" applyBorder="1" applyAlignment="1">
      <alignment horizontal="right" vertical="center"/>
    </xf>
    <xf numFmtId="166" fontId="101" fillId="0" borderId="17" xfId="0" applyNumberFormat="1" applyFont="1" applyFill="1" applyBorder="1" applyAlignment="1">
      <alignment horizontal="left" vertical="center"/>
    </xf>
    <xf numFmtId="166" fontId="101" fillId="55" borderId="18" xfId="0" applyNumberFormat="1" applyFont="1" applyFill="1" applyBorder="1" applyAlignment="1">
      <alignment horizontal="left" vertical="center"/>
    </xf>
    <xf numFmtId="9" fontId="101" fillId="0" borderId="18" xfId="0" applyNumberFormat="1" applyFont="1" applyFill="1" applyBorder="1" applyAlignment="1">
      <alignment horizontal="right" vertical="center"/>
    </xf>
    <xf numFmtId="166" fontId="101" fillId="0" borderId="18" xfId="0" applyNumberFormat="1" applyFont="1" applyFill="1" applyBorder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0" fontId="0" fillId="55" borderId="0" xfId="0" applyFont="1" applyFill="1" applyBorder="1" applyAlignment="1">
      <alignment horizontal="left" vertical="center"/>
    </xf>
    <xf numFmtId="177" fontId="101" fillId="55" borderId="0" xfId="0" applyNumberFormat="1" applyFont="1" applyFill="1" applyBorder="1" applyAlignment="1">
      <alignment horizontal="right" vertical="center"/>
    </xf>
    <xf numFmtId="177" fontId="101" fillId="0" borderId="0" xfId="0" applyNumberFormat="1" applyFont="1" applyFill="1" applyBorder="1" applyAlignment="1">
      <alignment horizontal="right" vertical="center"/>
    </xf>
    <xf numFmtId="177" fontId="101" fillId="55" borderId="0" xfId="0" applyNumberFormat="1" applyFont="1" applyFill="1" applyBorder="1" applyAlignment="1">
      <alignment horizontal="left" vertical="center"/>
    </xf>
    <xf numFmtId="177" fontId="101" fillId="0" borderId="0" xfId="0" applyNumberFormat="1" applyFont="1" applyFill="1" applyBorder="1" applyAlignment="1">
      <alignment horizontal="left" vertical="center"/>
    </xf>
    <xf numFmtId="177" fontId="39" fillId="0" borderId="0" xfId="0" applyNumberFormat="1" applyFont="1" applyAlignment="1">
      <alignment/>
    </xf>
    <xf numFmtId="177" fontId="101" fillId="0" borderId="17" xfId="0" applyNumberFormat="1" applyFont="1" applyFill="1" applyBorder="1" applyAlignment="1">
      <alignment horizontal="right" vertical="center"/>
    </xf>
    <xf numFmtId="3" fontId="101" fillId="55" borderId="0" xfId="0" applyNumberFormat="1" applyFont="1" applyFill="1" applyBorder="1" applyAlignment="1">
      <alignment horizontal="right" vertical="center"/>
    </xf>
    <xf numFmtId="3" fontId="101" fillId="0" borderId="0" xfId="0" applyNumberFormat="1" applyFont="1" applyFill="1" applyBorder="1" applyAlignment="1">
      <alignment horizontal="right" vertical="center"/>
    </xf>
    <xf numFmtId="3" fontId="101" fillId="0" borderId="17" xfId="0" applyNumberFormat="1" applyFont="1" applyFill="1" applyBorder="1" applyAlignment="1">
      <alignment horizontal="right" vertical="center"/>
    </xf>
    <xf numFmtId="177" fontId="39" fillId="0" borderId="0" xfId="0" applyNumberFormat="1" applyFont="1" applyBorder="1" applyAlignment="1">
      <alignment/>
    </xf>
    <xf numFmtId="177" fontId="101" fillId="55" borderId="17" xfId="0" applyNumberFormat="1" applyFont="1" applyFill="1" applyBorder="1" applyAlignment="1">
      <alignment horizontal="right" vertical="center"/>
    </xf>
    <xf numFmtId="167" fontId="101" fillId="0" borderId="0" xfId="0" applyNumberFormat="1" applyFont="1" applyFill="1" applyBorder="1" applyAlignment="1">
      <alignment horizontal="left" vertical="center"/>
    </xf>
    <xf numFmtId="167" fontId="101" fillId="55" borderId="0" xfId="0" applyNumberFormat="1" applyFont="1" applyFill="1" applyBorder="1" applyAlignment="1">
      <alignment horizontal="left" vertical="center"/>
    </xf>
    <xf numFmtId="167" fontId="102" fillId="55" borderId="0" xfId="0" applyNumberFormat="1" applyFont="1" applyFill="1" applyBorder="1" applyAlignment="1">
      <alignment horizontal="left" vertical="center"/>
    </xf>
    <xf numFmtId="0" fontId="39" fillId="54" borderId="0" xfId="193" applyFont="1" applyFill="1" applyBorder="1" applyAlignment="1">
      <alignment vertical="center"/>
      <protection/>
    </xf>
    <xf numFmtId="0" fontId="104" fillId="0" borderId="0" xfId="0" applyFont="1" applyBorder="1" applyAlignment="1">
      <alignment horizontal="left" vertical="center" wrapText="1"/>
    </xf>
    <xf numFmtId="0" fontId="104" fillId="0" borderId="0" xfId="0" applyFont="1" applyBorder="1" applyAlignment="1">
      <alignment horizontal="left" vertical="center"/>
    </xf>
    <xf numFmtId="0" fontId="105" fillId="0" borderId="0" xfId="193" applyFont="1" applyFill="1" applyAlignment="1">
      <alignment horizontal="left" vertical="center" wrapText="1" indent="2"/>
      <protection/>
    </xf>
    <xf numFmtId="0" fontId="105" fillId="0" borderId="0" xfId="193" applyFont="1" applyFill="1" applyAlignment="1">
      <alignment horizontal="left" vertical="center" indent="2"/>
      <protection/>
    </xf>
    <xf numFmtId="0" fontId="106" fillId="0" borderId="0" xfId="0" applyFont="1" applyAlignment="1">
      <alignment/>
    </xf>
    <xf numFmtId="0" fontId="105" fillId="0" borderId="0" xfId="0" applyFont="1" applyAlignment="1">
      <alignment/>
    </xf>
    <xf numFmtId="0" fontId="101" fillId="55" borderId="18" xfId="0" applyFont="1" applyFill="1" applyBorder="1" applyAlignment="1">
      <alignment horizontal="center" vertical="center"/>
    </xf>
    <xf numFmtId="0" fontId="101" fillId="52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2" fontId="101" fillId="0" borderId="0" xfId="0" applyNumberFormat="1" applyFont="1" applyFill="1" applyBorder="1" applyAlignment="1">
      <alignment horizontal="center" vertical="center"/>
    </xf>
    <xf numFmtId="0" fontId="107" fillId="53" borderId="0" xfId="193" applyFont="1" applyFill="1" applyAlignment="1">
      <alignment vertical="center" wrapText="1"/>
      <protection/>
    </xf>
    <xf numFmtId="0" fontId="99" fillId="0" borderId="0" xfId="0" applyFont="1" applyBorder="1" applyAlignment="1">
      <alignment horizontal="center" vertical="center" readingOrder="1"/>
    </xf>
    <xf numFmtId="0" fontId="99" fillId="0" borderId="0" xfId="0" applyFont="1" applyBorder="1" applyAlignment="1">
      <alignment horizontal="left" vertical="center" indent="2" readingOrder="1"/>
    </xf>
    <xf numFmtId="0" fontId="108" fillId="55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/>
    </xf>
    <xf numFmtId="0" fontId="109" fillId="0" borderId="18" xfId="0" applyFont="1" applyBorder="1" applyAlignment="1">
      <alignment horizontal="left" vertical="center"/>
    </xf>
    <xf numFmtId="166" fontId="109" fillId="55" borderId="18" xfId="0" applyNumberFormat="1" applyFont="1" applyFill="1" applyBorder="1" applyAlignment="1">
      <alignment horizontal="left" vertical="center"/>
    </xf>
    <xf numFmtId="9" fontId="109" fillId="0" borderId="18" xfId="0" applyNumberFormat="1" applyFont="1" applyFill="1" applyBorder="1" applyAlignment="1">
      <alignment horizontal="right" vertical="center"/>
    </xf>
    <xf numFmtId="166" fontId="109" fillId="0" borderId="18" xfId="0" applyNumberFormat="1" applyFont="1" applyFill="1" applyBorder="1" applyAlignment="1">
      <alignment horizontal="left" vertical="center"/>
    </xf>
    <xf numFmtId="166" fontId="109" fillId="0" borderId="0" xfId="0" applyNumberFormat="1" applyFont="1" applyFill="1" applyBorder="1" applyAlignment="1">
      <alignment horizontal="left" vertical="center"/>
    </xf>
    <xf numFmtId="0" fontId="110" fillId="0" borderId="0" xfId="0" applyFont="1" applyAlignment="1">
      <alignment/>
    </xf>
    <xf numFmtId="0" fontId="99" fillId="0" borderId="0" xfId="0" applyFont="1" applyBorder="1" applyAlignment="1">
      <alignment horizontal="center" vertical="center" wrapText="1" readingOrder="1"/>
    </xf>
    <xf numFmtId="0" fontId="109" fillId="0" borderId="0" xfId="0" applyFont="1" applyBorder="1" applyAlignment="1">
      <alignment horizontal="left" vertical="center"/>
    </xf>
    <xf numFmtId="166" fontId="109" fillId="55" borderId="0" xfId="0" applyNumberFormat="1" applyFont="1" applyFill="1" applyBorder="1" applyAlignment="1">
      <alignment horizontal="left" vertical="center"/>
    </xf>
    <xf numFmtId="9" fontId="109" fillId="0" borderId="0" xfId="0" applyNumberFormat="1" applyFont="1" applyFill="1" applyBorder="1" applyAlignment="1">
      <alignment horizontal="right" vertical="center"/>
    </xf>
    <xf numFmtId="0" fontId="109" fillId="0" borderId="17" xfId="0" applyFont="1" applyBorder="1" applyAlignment="1">
      <alignment horizontal="left" vertical="center"/>
    </xf>
    <xf numFmtId="166" fontId="109" fillId="55" borderId="17" xfId="0" applyNumberFormat="1" applyFont="1" applyFill="1" applyBorder="1" applyAlignment="1">
      <alignment horizontal="left" vertical="center"/>
    </xf>
    <xf numFmtId="9" fontId="109" fillId="0" borderId="17" xfId="0" applyNumberFormat="1" applyFont="1" applyFill="1" applyBorder="1" applyAlignment="1">
      <alignment horizontal="right" vertical="center"/>
    </xf>
    <xf numFmtId="166" fontId="109" fillId="0" borderId="17" xfId="0" applyNumberFormat="1" applyFont="1" applyFill="1" applyBorder="1" applyAlignment="1">
      <alignment horizontal="left" vertical="center"/>
    </xf>
    <xf numFmtId="0" fontId="63" fillId="0" borderId="0" xfId="162" applyFont="1" applyBorder="1">
      <alignment/>
      <protection/>
    </xf>
    <xf numFmtId="177" fontId="109" fillId="55" borderId="18" xfId="0" applyNumberFormat="1" applyFont="1" applyFill="1" applyBorder="1" applyAlignment="1">
      <alignment horizontal="right" vertical="center"/>
    </xf>
    <xf numFmtId="177" fontId="109" fillId="0" borderId="18" xfId="0" applyNumberFormat="1" applyFont="1" applyFill="1" applyBorder="1" applyAlignment="1">
      <alignment horizontal="right" vertical="center"/>
    </xf>
    <xf numFmtId="177" fontId="109" fillId="55" borderId="0" xfId="0" applyNumberFormat="1" applyFont="1" applyFill="1" applyBorder="1" applyAlignment="1">
      <alignment horizontal="right" vertical="center"/>
    </xf>
    <xf numFmtId="177" fontId="109" fillId="0" borderId="0" xfId="0" applyNumberFormat="1" applyFont="1" applyFill="1" applyBorder="1" applyAlignment="1">
      <alignment horizontal="right" vertical="center"/>
    </xf>
    <xf numFmtId="3" fontId="109" fillId="55" borderId="18" xfId="0" applyNumberFormat="1" applyFont="1" applyFill="1" applyBorder="1" applyAlignment="1">
      <alignment horizontal="right" vertical="center"/>
    </xf>
    <xf numFmtId="3" fontId="109" fillId="0" borderId="18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horizontal="right"/>
    </xf>
    <xf numFmtId="0" fontId="111" fillId="0" borderId="0" xfId="0" applyFont="1" applyAlignment="1">
      <alignment/>
    </xf>
    <xf numFmtId="166" fontId="111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5" borderId="0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5" borderId="0" xfId="157" applyNumberFormat="1" applyFont="1" applyFill="1" applyBorder="1" applyAlignment="1" applyProtection="1">
      <alignment vertical="center"/>
      <protection/>
    </xf>
    <xf numFmtId="9" fontId="102" fillId="0" borderId="18" xfId="219" applyFont="1" applyFill="1" applyBorder="1" applyAlignment="1" applyProtection="1">
      <alignment vertical="center"/>
      <protection/>
    </xf>
    <xf numFmtId="9" fontId="102" fillId="55" borderId="18" xfId="219" applyFont="1" applyFill="1" applyBorder="1" applyAlignment="1" applyProtection="1">
      <alignment vertical="center"/>
      <protection/>
    </xf>
    <xf numFmtId="166" fontId="102" fillId="0" borderId="18" xfId="157" applyNumberFormat="1" applyFont="1" applyFill="1" applyBorder="1" applyAlignment="1" applyProtection="1">
      <alignment vertical="center"/>
      <protection/>
    </xf>
    <xf numFmtId="166" fontId="102" fillId="0" borderId="19" xfId="157" applyNumberFormat="1" applyFont="1" applyFill="1" applyBorder="1" applyAlignment="1" applyProtection="1">
      <alignment vertical="center"/>
      <protection/>
    </xf>
    <xf numFmtId="166" fontId="102" fillId="55" borderId="19" xfId="157" applyNumberFormat="1" applyFont="1" applyFill="1" applyBorder="1" applyAlignment="1" applyProtection="1">
      <alignment vertical="center"/>
      <protection/>
    </xf>
    <xf numFmtId="166" fontId="102" fillId="55" borderId="18" xfId="157" applyNumberFormat="1" applyFont="1" applyFill="1" applyBorder="1" applyAlignment="1" applyProtection="1">
      <alignment vertical="center"/>
      <protection/>
    </xf>
    <xf numFmtId="1" fontId="105" fillId="0" borderId="0" xfId="0" applyNumberFormat="1" applyFont="1" applyAlignment="1">
      <alignment/>
    </xf>
    <xf numFmtId="3" fontId="105" fillId="0" borderId="0" xfId="0" applyNumberFormat="1" applyFont="1" applyAlignment="1">
      <alignment/>
    </xf>
    <xf numFmtId="3" fontId="111" fillId="0" borderId="0" xfId="0" applyNumberFormat="1" applyFont="1" applyAlignment="1">
      <alignment/>
    </xf>
    <xf numFmtId="3" fontId="111" fillId="0" borderId="0" xfId="0" applyNumberFormat="1" applyFont="1" applyAlignment="1">
      <alignment horizontal="right"/>
    </xf>
    <xf numFmtId="166" fontId="105" fillId="0" borderId="0" xfId="0" applyNumberFormat="1" applyFont="1" applyAlignment="1">
      <alignment/>
    </xf>
    <xf numFmtId="166" fontId="105" fillId="0" borderId="0" xfId="0" applyNumberFormat="1" applyFont="1" applyAlignment="1">
      <alignment horizontal="right"/>
    </xf>
    <xf numFmtId="166" fontId="88" fillId="55" borderId="0" xfId="0" applyNumberFormat="1" applyFont="1" applyFill="1" applyBorder="1" applyAlignment="1">
      <alignment horizontal="left" vertical="center"/>
    </xf>
    <xf numFmtId="166" fontId="88" fillId="0" borderId="0" xfId="0" applyNumberFormat="1" applyFont="1" applyFill="1" applyBorder="1" applyAlignment="1">
      <alignment horizontal="left" vertical="center"/>
    </xf>
    <xf numFmtId="0" fontId="97" fillId="0" borderId="0" xfId="0" applyFont="1" applyAlignment="1">
      <alignment/>
    </xf>
    <xf numFmtId="166" fontId="97" fillId="0" borderId="0" xfId="0" applyNumberFormat="1" applyFont="1" applyAlignment="1">
      <alignment/>
    </xf>
    <xf numFmtId="0" fontId="0" fillId="0" borderId="0" xfId="304">
      <alignment/>
      <protection/>
    </xf>
    <xf numFmtId="0" fontId="108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9" fontId="101" fillId="0" borderId="0" xfId="218" applyFont="1" applyFill="1" applyBorder="1" applyAlignment="1">
      <alignment horizontal="right" vertical="center"/>
    </xf>
    <xf numFmtId="0" fontId="101" fillId="55" borderId="0" xfId="0" applyFont="1" applyFill="1" applyBorder="1" applyAlignment="1">
      <alignment horizontal="center" vertical="center"/>
    </xf>
    <xf numFmtId="2" fontId="101" fillId="0" borderId="20" xfId="0" applyNumberFormat="1" applyFont="1" applyFill="1" applyBorder="1" applyAlignment="1">
      <alignment horizontal="center" vertical="center"/>
    </xf>
    <xf numFmtId="0" fontId="101" fillId="55" borderId="20" xfId="0" applyFont="1" applyFill="1" applyBorder="1" applyAlignment="1">
      <alignment horizontal="right" vertical="center"/>
    </xf>
    <xf numFmtId="0" fontId="101" fillId="55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right" vertical="center"/>
    </xf>
    <xf numFmtId="0" fontId="101" fillId="0" borderId="20" xfId="0" applyFont="1" applyFill="1" applyBorder="1" applyAlignment="1">
      <alignment horizontal="center" vertical="center"/>
    </xf>
    <xf numFmtId="166" fontId="109" fillId="52" borderId="0" xfId="0" applyNumberFormat="1" applyFont="1" applyFill="1" applyBorder="1" applyAlignment="1">
      <alignment horizontal="left" vertical="center"/>
    </xf>
    <xf numFmtId="0" fontId="101" fillId="52" borderId="0" xfId="0" applyFont="1" applyFill="1" applyBorder="1" applyAlignment="1">
      <alignment horizontal="center" vertical="center"/>
    </xf>
    <xf numFmtId="0" fontId="109" fillId="0" borderId="20" xfId="0" applyFont="1" applyFill="1" applyBorder="1" applyAlignment="1">
      <alignment horizontal="center" vertical="center"/>
    </xf>
    <xf numFmtId="0" fontId="104" fillId="55" borderId="20" xfId="0" applyFont="1" applyFill="1" applyBorder="1" applyAlignment="1">
      <alignment horizontal="right" vertical="center"/>
    </xf>
    <xf numFmtId="0" fontId="105" fillId="0" borderId="0" xfId="0" applyFont="1" applyFill="1" applyAlignment="1">
      <alignment/>
    </xf>
    <xf numFmtId="3" fontId="105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166" fontId="39" fillId="0" borderId="0" xfId="0" applyNumberFormat="1" applyFont="1" applyFill="1" applyAlignment="1">
      <alignment/>
    </xf>
    <xf numFmtId="0" fontId="101" fillId="0" borderId="0" xfId="0" applyFont="1" applyFill="1" applyBorder="1" applyAlignment="1">
      <alignment horizontal="left" vertical="center"/>
    </xf>
    <xf numFmtId="0" fontId="111" fillId="0" borderId="0" xfId="0" applyFont="1" applyFill="1" applyAlignment="1">
      <alignment horizontal="right"/>
    </xf>
    <xf numFmtId="3" fontId="97" fillId="0" borderId="0" xfId="0" applyNumberFormat="1" applyFont="1" applyFill="1" applyAlignment="1">
      <alignment/>
    </xf>
    <xf numFmtId="0" fontId="104" fillId="0" borderId="0" xfId="0" applyFont="1" applyFill="1" applyBorder="1" applyAlignment="1">
      <alignment horizontal="left" vertical="center"/>
    </xf>
    <xf numFmtId="166" fontId="105" fillId="0" borderId="0" xfId="0" applyNumberFormat="1" applyFont="1" applyFill="1" applyAlignment="1">
      <alignment/>
    </xf>
    <xf numFmtId="0" fontId="102" fillId="0" borderId="0" xfId="0" applyFont="1" applyFill="1" applyBorder="1" applyAlignment="1">
      <alignment horizontal="left" vertical="center"/>
    </xf>
    <xf numFmtId="3" fontId="111" fillId="0" borderId="0" xfId="0" applyNumberFormat="1" applyFont="1" applyFill="1" applyAlignment="1">
      <alignment/>
    </xf>
    <xf numFmtId="3" fontId="111" fillId="0" borderId="0" xfId="0" applyNumberFormat="1" applyFont="1" applyFill="1" applyAlignment="1">
      <alignment horizontal="right"/>
    </xf>
    <xf numFmtId="1" fontId="105" fillId="0" borderId="0" xfId="0" applyNumberFormat="1" applyFont="1" applyFill="1" applyAlignment="1">
      <alignment/>
    </xf>
    <xf numFmtId="0" fontId="111" fillId="0" borderId="0" xfId="0" applyFont="1" applyFill="1" applyAlignment="1">
      <alignment/>
    </xf>
    <xf numFmtId="0" fontId="0" fillId="0" borderId="0" xfId="304" applyFill="1">
      <alignment/>
      <protection/>
    </xf>
    <xf numFmtId="0" fontId="104" fillId="0" borderId="0" xfId="0" applyFont="1" applyFill="1" applyBorder="1" applyAlignment="1">
      <alignment horizontal="left" vertical="center" wrapText="1"/>
    </xf>
    <xf numFmtId="0" fontId="60" fillId="0" borderId="0" xfId="193" applyFont="1" applyFill="1" applyBorder="1" applyAlignment="1">
      <alignment vertical="center"/>
      <protection/>
    </xf>
    <xf numFmtId="0" fontId="100" fillId="0" borderId="0" xfId="193" applyFont="1" applyFill="1" applyBorder="1" applyAlignment="1">
      <alignment vertical="center" wrapText="1"/>
      <protection/>
    </xf>
    <xf numFmtId="0" fontId="112" fillId="0" borderId="0" xfId="0" applyFont="1" applyAlignment="1">
      <alignment horizontal="left" vertical="center" wrapText="1"/>
    </xf>
    <xf numFmtId="9" fontId="101" fillId="0" borderId="0" xfId="0" applyNumberFormat="1" applyFont="1" applyFill="1" applyBorder="1" applyAlignment="1" quotePrefix="1">
      <alignment horizontal="right" vertical="center"/>
    </xf>
    <xf numFmtId="9" fontId="109" fillId="0" borderId="0" xfId="0" applyNumberFormat="1" applyFont="1" applyFill="1" applyBorder="1" applyAlignment="1" quotePrefix="1">
      <alignment horizontal="right" vertical="center"/>
    </xf>
    <xf numFmtId="166" fontId="109" fillId="0" borderId="19" xfId="0" applyNumberFormat="1" applyFont="1" applyFill="1" applyBorder="1" applyAlignment="1">
      <alignment horizontal="left" vertical="center"/>
    </xf>
    <xf numFmtId="166" fontId="109" fillId="55" borderId="19" xfId="0" applyNumberFormat="1" applyFont="1" applyFill="1" applyBorder="1" applyAlignment="1">
      <alignment horizontal="left" vertical="center"/>
    </xf>
    <xf numFmtId="0" fontId="101" fillId="55" borderId="0" xfId="0" applyFont="1" applyFill="1" applyBorder="1" applyAlignment="1">
      <alignment horizontal="right" vertical="center"/>
    </xf>
    <xf numFmtId="166" fontId="101" fillId="55" borderId="21" xfId="0" applyNumberFormat="1" applyFont="1" applyFill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left" vertical="center"/>
    </xf>
    <xf numFmtId="0" fontId="109" fillId="0" borderId="18" xfId="0" applyFont="1" applyFill="1" applyBorder="1" applyAlignment="1">
      <alignment horizontal="left" vertical="center"/>
    </xf>
    <xf numFmtId="166" fontId="109" fillId="56" borderId="18" xfId="0" applyNumberFormat="1" applyFont="1" applyFill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right" vertical="center"/>
    </xf>
    <xf numFmtId="166" fontId="109" fillId="56" borderId="19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39" fillId="56" borderId="0" xfId="0" applyFont="1" applyFill="1" applyBorder="1" applyAlignment="1">
      <alignment/>
    </xf>
    <xf numFmtId="0" fontId="39" fillId="0" borderId="0" xfId="159" applyFont="1">
      <alignment/>
      <protection/>
    </xf>
    <xf numFmtId="0" fontId="59" fillId="0" borderId="0" xfId="159" applyFont="1">
      <alignment/>
      <protection/>
    </xf>
    <xf numFmtId="0" fontId="99" fillId="0" borderId="0" xfId="159" applyFont="1" applyBorder="1" applyAlignment="1">
      <alignment horizontal="center" vertical="center" wrapText="1" readingOrder="1"/>
      <protection/>
    </xf>
    <xf numFmtId="0" fontId="99" fillId="0" borderId="0" xfId="159" applyFont="1" applyBorder="1" applyAlignment="1">
      <alignment horizontal="center" vertical="center" readingOrder="1"/>
      <protection/>
    </xf>
    <xf numFmtId="2" fontId="101" fillId="0" borderId="0" xfId="159" applyNumberFormat="1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 wrapText="1"/>
      <protection/>
    </xf>
    <xf numFmtId="166" fontId="101" fillId="0" borderId="0" xfId="159" applyNumberFormat="1" applyFont="1" applyFill="1" applyBorder="1" applyAlignment="1">
      <alignment horizontal="left" vertical="center"/>
      <protection/>
    </xf>
    <xf numFmtId="166" fontId="101" fillId="55" borderId="0" xfId="159" applyNumberFormat="1" applyFont="1" applyFill="1" applyBorder="1" applyAlignment="1">
      <alignment horizontal="left" vertical="center"/>
      <protection/>
    </xf>
    <xf numFmtId="166" fontId="39" fillId="0" borderId="0" xfId="159" applyNumberFormat="1" applyFont="1">
      <alignment/>
      <protection/>
    </xf>
    <xf numFmtId="0" fontId="108" fillId="0" borderId="0" xfId="159" applyFont="1" applyFill="1" applyBorder="1" applyAlignment="1">
      <alignment horizontal="center" vertical="center"/>
      <protection/>
    </xf>
    <xf numFmtId="179" fontId="39" fillId="0" borderId="0" xfId="159" applyNumberFormat="1" applyFont="1">
      <alignment/>
      <protection/>
    </xf>
    <xf numFmtId="0" fontId="105" fillId="0" borderId="0" xfId="159" applyFont="1">
      <alignment/>
      <protection/>
    </xf>
    <xf numFmtId="0" fontId="101" fillId="0" borderId="0" xfId="159" applyFont="1" applyFill="1" applyBorder="1" applyAlignment="1">
      <alignment horizontal="center" vertical="center"/>
      <protection/>
    </xf>
    <xf numFmtId="2" fontId="101" fillId="0" borderId="20" xfId="159" applyNumberFormat="1" applyFont="1" applyFill="1" applyBorder="1" applyAlignment="1">
      <alignment horizontal="center" vertical="center"/>
      <protection/>
    </xf>
    <xf numFmtId="0" fontId="101" fillId="0" borderId="20" xfId="159" applyFont="1" applyFill="1" applyBorder="1" applyAlignment="1">
      <alignment horizontal="center" vertical="center" wrapText="1"/>
      <protection/>
    </xf>
    <xf numFmtId="0" fontId="101" fillId="0" borderId="20" xfId="159" applyFont="1" applyFill="1" applyBorder="1" applyAlignment="1">
      <alignment horizontal="center" vertical="center"/>
      <protection/>
    </xf>
    <xf numFmtId="3" fontId="101" fillId="55" borderId="20" xfId="159" applyNumberFormat="1" applyFont="1" applyFill="1" applyBorder="1" applyAlignment="1">
      <alignment horizontal="center" vertical="center" wrapText="1"/>
      <protection/>
    </xf>
    <xf numFmtId="166" fontId="109" fillId="52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9" fillId="0" borderId="0" xfId="193" applyFont="1" applyFill="1" applyBorder="1" applyAlignment="1">
      <alignment horizontal="center" vertical="center"/>
      <protection/>
    </xf>
    <xf numFmtId="0" fontId="101" fillId="0" borderId="0" xfId="159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horizontal="left" vertical="top" wrapText="1"/>
      <protection/>
    </xf>
  </cellXfs>
  <cellStyles count="293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SAPBEXaggData" xfId="227"/>
    <cellStyle name="SAPBEXaggDataEmph" xfId="228"/>
    <cellStyle name="SAPBEXaggItem" xfId="229"/>
    <cellStyle name="SAPBEXaggItemX" xfId="230"/>
    <cellStyle name="SAPBEXchaText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headerItem" xfId="245"/>
    <cellStyle name="SAPBEXheaderText" xfId="246"/>
    <cellStyle name="SAPBEXHLevel0" xfId="247"/>
    <cellStyle name="SAPBEXHLevel0X" xfId="248"/>
    <cellStyle name="SAPBEXHLevel1" xfId="249"/>
    <cellStyle name="SAPBEXHLevel1X" xfId="250"/>
    <cellStyle name="SAPBEXHLevel2" xfId="251"/>
    <cellStyle name="SAPBEXHLevel2X" xfId="252"/>
    <cellStyle name="SAPBEXHLevel3" xfId="253"/>
    <cellStyle name="SAPBEXHLevel3X" xfId="254"/>
    <cellStyle name="SAPBEXinputData" xfId="255"/>
    <cellStyle name="SAPBEXresData" xfId="256"/>
    <cellStyle name="SAPBEXresDataEmph" xfId="257"/>
    <cellStyle name="SAPBEXresItem" xfId="258"/>
    <cellStyle name="SAPBEXresItemX" xfId="259"/>
    <cellStyle name="SAPBEXstdData" xfId="260"/>
    <cellStyle name="SAPBEXstdDataEmph" xfId="261"/>
    <cellStyle name="SAPBEXstdItem" xfId="262"/>
    <cellStyle name="SAPBEXstdItemX" xfId="263"/>
    <cellStyle name="SAPBEXtitle" xfId="264"/>
    <cellStyle name="SAPBEXundefined" xfId="265"/>
    <cellStyle name="subhead" xfId="266"/>
    <cellStyle name="Suma" xfId="267"/>
    <cellStyle name="Suma 2" xfId="268"/>
    <cellStyle name="Suma 3" xfId="269"/>
    <cellStyle name="Suma 4" xfId="270"/>
    <cellStyle name="Suma 5" xfId="271"/>
    <cellStyle name="suma1" xfId="272"/>
    <cellStyle name="suma2" xfId="273"/>
    <cellStyle name="Tabela_nr" xfId="274"/>
    <cellStyle name="ţ_x001D_đÇ%Uý—&amp;Hýx_x0001_‚Đ_x0012__x0013__x0007__x0001__x0001_" xfId="275"/>
    <cellStyle name="Tekst objaśnienia" xfId="276"/>
    <cellStyle name="Tekst objaśnienia 2" xfId="277"/>
    <cellStyle name="Tekst ostrzeżenia" xfId="278"/>
    <cellStyle name="Tekst ostrzeżenia 2" xfId="279"/>
    <cellStyle name="Total" xfId="280"/>
    <cellStyle name="Tytul" xfId="281"/>
    <cellStyle name="Tytul 2" xfId="282"/>
    <cellStyle name="Tytul 2 2" xfId="283"/>
    <cellStyle name="Tytul 2_Zeszyt1" xfId="284"/>
    <cellStyle name="Tytul 3" xfId="285"/>
    <cellStyle name="Tytul_DoPktXX-XXI_ZTabeli34" xfId="286"/>
    <cellStyle name="Tytuł" xfId="287"/>
    <cellStyle name="Uwaga" xfId="288"/>
    <cellStyle name="Uwaga 2" xfId="289"/>
    <cellStyle name="Valuta - Style2" xfId="290"/>
    <cellStyle name="Valuta (0)" xfId="291"/>
    <cellStyle name="Valuta (0) 2" xfId="292"/>
    <cellStyle name="VEtykieta" xfId="293"/>
    <cellStyle name="VEtykieta 2" xfId="294"/>
    <cellStyle name="VEtykieta 3" xfId="295"/>
    <cellStyle name="VTotal" xfId="296"/>
    <cellStyle name="VTotal 2" xfId="297"/>
    <cellStyle name="Currency" xfId="298"/>
    <cellStyle name="Currency [0]" xfId="299"/>
    <cellStyle name="Walutowy 2" xfId="300"/>
    <cellStyle name="year" xfId="301"/>
    <cellStyle name="Złe 2" xfId="302"/>
    <cellStyle name="Zły" xfId="303"/>
    <cellStyle name="一般_PLDT" xfId="304"/>
  </cellStyles>
  <dxfs count="9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6029325</xdr:colOff>
      <xdr:row>8</xdr:row>
      <xdr:rowOff>276225</xdr:rowOff>
    </xdr:to>
    <xdr:pic>
      <xdr:nvPicPr>
        <xdr:cNvPr id="16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90525"/>
          <a:ext cx="6029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7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F8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5" ht="15.75" customHeight="1">
      <c r="B2" s="37"/>
      <c r="C2" s="38"/>
      <c r="E2" s="1"/>
    </row>
    <row r="3" spans="2:6" ht="23.25">
      <c r="B3" s="35"/>
      <c r="C3" s="4"/>
      <c r="D3" s="4"/>
      <c r="E3" s="1"/>
      <c r="F3" s="1"/>
    </row>
    <row r="4" spans="2:6" ht="23.25">
      <c r="B4" s="35"/>
      <c r="C4" s="4"/>
      <c r="D4" s="4"/>
      <c r="E4" s="1"/>
      <c r="F4" s="1"/>
    </row>
    <row r="5" spans="2:6" ht="23.25">
      <c r="B5" s="35"/>
      <c r="C5" s="4"/>
      <c r="D5" s="4"/>
      <c r="E5" s="1"/>
      <c r="F5" s="1"/>
    </row>
    <row r="6" spans="2:6" ht="23.25">
      <c r="B6" s="35"/>
      <c r="C6" s="4"/>
      <c r="D6" s="4"/>
      <c r="E6" s="1"/>
      <c r="F6" s="1"/>
    </row>
    <row r="7" spans="2:6" ht="23.25">
      <c r="B7" s="35"/>
      <c r="C7" s="4"/>
      <c r="D7" s="4"/>
      <c r="E7" s="1"/>
      <c r="F7" s="1"/>
    </row>
    <row r="8" spans="2:6" ht="23.25">
      <c r="B8" s="35"/>
      <c r="C8" s="4"/>
      <c r="D8" s="4"/>
      <c r="E8" s="1"/>
      <c r="F8" s="1"/>
    </row>
    <row r="9" spans="2:6" ht="23.25">
      <c r="B9" s="35"/>
      <c r="C9" s="4"/>
      <c r="D9" s="4"/>
      <c r="E9" s="1"/>
      <c r="F9" s="1"/>
    </row>
    <row r="10" spans="2:6" ht="60">
      <c r="B10" s="176" t="s">
        <v>272</v>
      </c>
      <c r="C10" s="4"/>
      <c r="D10" s="4"/>
      <c r="E10" s="1"/>
      <c r="F10" s="1"/>
    </row>
    <row r="11" spans="2:6" ht="23.25">
      <c r="B11" s="35" t="s">
        <v>108</v>
      </c>
      <c r="C11" s="4"/>
      <c r="D11" s="4"/>
      <c r="E11" s="1"/>
      <c r="F11" s="1"/>
    </row>
    <row r="12" spans="2:6" ht="23.25">
      <c r="B12" s="35" t="s">
        <v>238</v>
      </c>
      <c r="C12" s="4"/>
      <c r="D12" s="4"/>
      <c r="E12" s="1"/>
      <c r="F12" s="1"/>
    </row>
    <row r="13" spans="2:6" ht="23.25">
      <c r="B13" s="35" t="s">
        <v>239</v>
      </c>
      <c r="C13" s="4"/>
      <c r="D13" s="4"/>
      <c r="E13" s="1"/>
      <c r="F13" s="1"/>
    </row>
    <row r="14" spans="2:6" ht="23.25">
      <c r="B14" s="35" t="s">
        <v>240</v>
      </c>
      <c r="C14" s="4"/>
      <c r="D14" s="4"/>
      <c r="E14" s="1"/>
      <c r="F14" s="1"/>
    </row>
    <row r="15" spans="2:6" ht="23.25">
      <c r="B15" s="35" t="s">
        <v>186</v>
      </c>
      <c r="C15" s="4"/>
      <c r="D15" s="4"/>
      <c r="E15" s="1"/>
      <c r="F15" s="160"/>
    </row>
    <row r="16" spans="2:6" ht="23.25">
      <c r="B16" s="35" t="s">
        <v>241</v>
      </c>
      <c r="C16" s="4"/>
      <c r="D16" s="4"/>
      <c r="E16" s="1"/>
      <c r="F16" s="160"/>
    </row>
    <row r="17" spans="2:6" ht="23.25">
      <c r="B17" s="35" t="s">
        <v>107</v>
      </c>
      <c r="C17" s="4"/>
      <c r="D17" s="4"/>
      <c r="E17" s="1"/>
      <c r="F17" s="6"/>
    </row>
    <row r="18" spans="2:6" ht="23.25">
      <c r="B18" s="35" t="s">
        <v>288</v>
      </c>
      <c r="C18" s="4"/>
      <c r="D18" s="4"/>
      <c r="E18" s="1"/>
      <c r="F18" s="160"/>
    </row>
    <row r="19" spans="2:6" ht="23.25">
      <c r="B19" s="35" t="s">
        <v>29</v>
      </c>
      <c r="C19" s="4"/>
      <c r="D19" s="4"/>
      <c r="E19" s="1"/>
      <c r="F19" s="174"/>
    </row>
    <row r="20" spans="2:6" ht="23.25">
      <c r="B20" s="35" t="s">
        <v>28</v>
      </c>
      <c r="C20" s="4"/>
      <c r="D20" s="4"/>
      <c r="E20" s="1"/>
      <c r="F20" s="160"/>
    </row>
    <row r="21" spans="2:6" ht="23.25">
      <c r="B21" s="35" t="s">
        <v>21</v>
      </c>
      <c r="C21" s="4"/>
      <c r="D21" s="4"/>
      <c r="E21" s="1"/>
      <c r="F21" s="160"/>
    </row>
    <row r="22" spans="2:6" ht="23.25">
      <c r="B22" s="35" t="s">
        <v>33</v>
      </c>
      <c r="C22" s="4"/>
      <c r="D22" s="4"/>
      <c r="E22" s="1"/>
      <c r="F22" s="35"/>
    </row>
    <row r="23" spans="2:6" ht="23.25">
      <c r="B23" s="35" t="s">
        <v>15</v>
      </c>
      <c r="C23" s="4"/>
      <c r="D23" s="4"/>
      <c r="E23" s="1"/>
      <c r="F23" s="160"/>
    </row>
    <row r="24" spans="2:6" ht="23.25" customHeight="1">
      <c r="B24" s="35" t="s">
        <v>95</v>
      </c>
      <c r="C24" s="4"/>
      <c r="D24" s="4"/>
      <c r="E24" s="1"/>
      <c r="F24" s="175"/>
    </row>
    <row r="25" spans="2:6" ht="23.25">
      <c r="B25" s="35" t="s">
        <v>242</v>
      </c>
      <c r="C25" s="4"/>
      <c r="D25" s="4"/>
      <c r="E25" s="1"/>
      <c r="F25" s="23"/>
    </row>
    <row r="26" spans="2:6" ht="23.25">
      <c r="B26" s="35"/>
      <c r="C26" s="4"/>
      <c r="D26" s="4"/>
      <c r="E26" s="1"/>
      <c r="F26" s="160"/>
    </row>
    <row r="27" spans="2:6" ht="38.25">
      <c r="B27" s="36" t="s">
        <v>293</v>
      </c>
      <c r="C27" s="4"/>
      <c r="D27" s="4"/>
      <c r="E27" s="1"/>
      <c r="F27" s="160"/>
    </row>
    <row r="28" spans="2:6" ht="12.75" customHeight="1">
      <c r="B28" s="16"/>
      <c r="C28" s="4"/>
      <c r="D28" s="4"/>
      <c r="E28" s="1"/>
      <c r="F28" s="1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28"/>
      <c r="D32" s="4"/>
      <c r="E32" s="1"/>
      <c r="F32" s="1"/>
    </row>
    <row r="33" spans="2:6" ht="12.75">
      <c r="B33" s="16"/>
      <c r="C33" s="7"/>
      <c r="D33" s="7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34"/>
      <c r="D35" s="13"/>
      <c r="E35" s="1"/>
      <c r="F35" s="1"/>
    </row>
    <row r="36" spans="2:6" ht="12.75">
      <c r="B36" s="16"/>
      <c r="C36" s="34"/>
      <c r="D36" s="4"/>
      <c r="E36" s="1"/>
      <c r="F36" s="1"/>
    </row>
    <row r="37" spans="2:6" ht="12.75">
      <c r="B37" s="16"/>
      <c r="C37" s="34"/>
      <c r="D37" s="4"/>
      <c r="E37" s="1"/>
      <c r="F37" s="1"/>
    </row>
    <row r="38" spans="2:6" ht="12.75">
      <c r="B38" s="16"/>
      <c r="C38" s="34"/>
      <c r="D38" s="4"/>
      <c r="E38" s="1"/>
      <c r="F38" s="1"/>
    </row>
    <row r="39" spans="2:6" ht="12.75">
      <c r="B39" s="16"/>
      <c r="C39" s="4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2"/>
      <c r="C42" s="13"/>
      <c r="D42" s="13"/>
      <c r="E42" s="1"/>
      <c r="F42" s="1"/>
    </row>
    <row r="43" spans="2:6" ht="12.75">
      <c r="B43" s="12"/>
      <c r="C43" s="4"/>
      <c r="D43" s="4"/>
      <c r="E43" s="1"/>
      <c r="F43" s="1"/>
    </row>
    <row r="44" spans="2:6" ht="12.75">
      <c r="B44" s="16"/>
      <c r="C44" s="13"/>
      <c r="D44" s="13"/>
      <c r="E44" s="1"/>
      <c r="F44" s="1"/>
    </row>
    <row r="45" spans="2:6" ht="12.75">
      <c r="B45" s="12"/>
      <c r="C45" s="7"/>
      <c r="D45" s="7"/>
      <c r="E45" s="1"/>
      <c r="F45" s="1"/>
    </row>
    <row r="46" spans="2:6" ht="12.75">
      <c r="B46" s="16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21.75" customHeight="1">
      <c r="B50" s="16"/>
      <c r="C50" s="209"/>
      <c r="D50" s="209"/>
      <c r="E50" s="1"/>
      <c r="F50" s="1"/>
    </row>
    <row r="51" spans="2:6" ht="12.75">
      <c r="B51" s="16"/>
      <c r="C51" s="13"/>
      <c r="D51" s="13"/>
      <c r="E51" s="15"/>
      <c r="F51" s="5"/>
    </row>
    <row r="52" spans="2:6" ht="12.75">
      <c r="B52" s="16"/>
      <c r="C52" s="4"/>
      <c r="D52" s="4"/>
      <c r="E52" s="10"/>
      <c r="F52" s="5"/>
    </row>
    <row r="53" spans="2:6" ht="12.75">
      <c r="B53" s="12"/>
      <c r="C53" s="4"/>
      <c r="D53" s="4"/>
      <c r="E53" s="10"/>
      <c r="F53" s="5"/>
    </row>
    <row r="54" spans="2:6" ht="12.75">
      <c r="B54" s="16"/>
      <c r="C54" s="4"/>
      <c r="D54" s="4"/>
      <c r="E54" s="10"/>
      <c r="F54" s="5"/>
    </row>
    <row r="55" spans="2:6" ht="12.75">
      <c r="B55" s="12"/>
      <c r="C55" s="4"/>
      <c r="D55" s="4"/>
      <c r="E55" s="10"/>
      <c r="F55" s="5"/>
    </row>
    <row r="56" spans="2:6" ht="12.75">
      <c r="B56" s="16"/>
      <c r="C56" s="7"/>
      <c r="D56" s="7"/>
      <c r="E56" s="11"/>
      <c r="F56" s="8"/>
    </row>
    <row r="57" spans="2:6" ht="12.75">
      <c r="B57" s="16"/>
      <c r="C57" s="4"/>
      <c r="D57" s="4"/>
      <c r="E57" s="10"/>
      <c r="F57" s="5"/>
    </row>
    <row r="58" spans="2:6" ht="12.75">
      <c r="B58" s="16"/>
      <c r="C58" s="7"/>
      <c r="D58" s="7"/>
      <c r="E58" s="11"/>
      <c r="F58" s="8"/>
    </row>
    <row r="59" spans="2:6" ht="12.75">
      <c r="B59" s="16"/>
      <c r="C59" s="7"/>
      <c r="D59" s="7"/>
      <c r="E59" s="11"/>
      <c r="F59" s="8"/>
    </row>
    <row r="60" spans="2:6" ht="12.75">
      <c r="B60" s="16"/>
      <c r="C60" s="13"/>
      <c r="D60" s="13"/>
      <c r="E60" s="10"/>
      <c r="F60" s="14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4"/>
      <c r="D62" s="4"/>
      <c r="E62" s="10"/>
      <c r="F62" s="5"/>
    </row>
    <row r="63" spans="2:6" ht="12.75">
      <c r="B63" s="16"/>
      <c r="C63" s="4"/>
      <c r="D63" s="4"/>
      <c r="E63" s="10"/>
      <c r="F63" s="5"/>
    </row>
    <row r="64" spans="2:6" ht="12.75">
      <c r="B64" s="12"/>
      <c r="C64" s="4"/>
      <c r="D64" s="4"/>
      <c r="E64" s="10"/>
      <c r="F64" s="5"/>
    </row>
    <row r="65" spans="2:6" ht="12.75">
      <c r="B65" s="16"/>
      <c r="C65" s="4"/>
      <c r="D65" s="4"/>
      <c r="E65" s="10"/>
      <c r="F65" s="5"/>
    </row>
    <row r="66" spans="2:6" ht="12.75">
      <c r="B66" s="12"/>
      <c r="C66" s="4"/>
      <c r="D66" s="4"/>
      <c r="E66" s="10"/>
      <c r="F66" s="5"/>
    </row>
    <row r="67" spans="2:6" ht="12.75">
      <c r="B67" s="16"/>
      <c r="C67" s="4"/>
      <c r="D67" s="4"/>
      <c r="E67" s="10"/>
      <c r="F67" s="5"/>
    </row>
    <row r="68" spans="2:6" ht="12.75">
      <c r="B68" s="12"/>
      <c r="C68" s="16"/>
      <c r="D68" s="16"/>
      <c r="E68" s="25"/>
      <c r="F68" s="17"/>
    </row>
    <row r="69" spans="2:6" ht="12.75">
      <c r="B69" s="19"/>
      <c r="C69" s="7"/>
      <c r="D69" s="7"/>
      <c r="E69" s="11"/>
      <c r="F69" s="8"/>
    </row>
    <row r="70" spans="2:6" ht="12.75">
      <c r="B70" s="19"/>
      <c r="C70" s="16"/>
      <c r="D70" s="16"/>
      <c r="E70" s="25"/>
      <c r="F70" s="17"/>
    </row>
    <row r="71" spans="2:6" ht="12.75">
      <c r="B71" s="19"/>
      <c r="C71" s="12"/>
      <c r="D71" s="12"/>
      <c r="E71" s="26"/>
      <c r="F71" s="27"/>
    </row>
    <row r="72" spans="3:6" ht="12.75">
      <c r="C72" s="4"/>
      <c r="D72" s="4"/>
      <c r="E72" s="10"/>
      <c r="F72" s="5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16"/>
      <c r="D79" s="16"/>
      <c r="E79" s="25"/>
      <c r="F79" s="17"/>
    </row>
    <row r="80" spans="3:6" ht="12.75">
      <c r="C80" s="7"/>
      <c r="D80" s="7"/>
      <c r="E80" s="11"/>
      <c r="F80" s="8"/>
    </row>
    <row r="81" spans="3:6" ht="12.75">
      <c r="C81" s="16"/>
      <c r="D81" s="16"/>
      <c r="E81" s="25"/>
      <c r="F81" s="17"/>
    </row>
    <row r="82" spans="3:6" ht="12.75">
      <c r="C82" s="7"/>
      <c r="D82" s="7"/>
      <c r="E82" s="11"/>
      <c r="F82" s="8"/>
    </row>
    <row r="83" spans="3:6" ht="12.75">
      <c r="C83" s="29"/>
      <c r="D83" s="16"/>
      <c r="E83" s="25"/>
      <c r="F83" s="17"/>
    </row>
    <row r="84" spans="3:6" ht="12.75">
      <c r="C84" s="7"/>
      <c r="D84" s="7"/>
      <c r="E84" s="11"/>
      <c r="F84" s="8"/>
    </row>
  </sheetData>
  <sheetProtection/>
  <mergeCells count="1">
    <mergeCell ref="C50:D50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17" location="'Segmenty działalności 1Q 17'!A1" display="Segmenty działalności w ujęciu kwartalnym"/>
    <hyperlink ref="B18" location="'Zmiana prezentacji segmentów'!A1" display="Zmiany dotyczące prezentacji segmentów sprawozdawczych"/>
    <hyperlink ref="B19" location="'Segment PiW Q 2016-2017'!A1" display="Poszukiwanie i Wydobycie"/>
    <hyperlink ref="B20" location="'Segment OiM Q 2016-2017'!A1" display="Obrót i Magazynowanie"/>
    <hyperlink ref="B21" location="'Segment D Q 2016-2017'!A1" display="Dystrybucja"/>
    <hyperlink ref="B22" location="'Segment W Q 2016-2017'!A1" display="Wytwarzanie"/>
    <hyperlink ref="B23" location="'Segment Poz Q 2016-2017'!A1" display="Pozostałe"/>
    <hyperlink ref="B24" location="'Dane operacyjne'!A1" display="Dane operacyjne"/>
    <hyperlink ref="B25" location="'Struktura odbiorców 2013-2017'!A1" display="Wolumen sprzedaży gazu według grupy odbiorców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40"/>
  <sheetViews>
    <sheetView showGridLines="0" zoomScale="90" zoomScaleNormal="90" zoomScalePageLayoutView="0" workbookViewId="0" topLeftCell="A1">
      <selection activeCell="H14" sqref="H14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18" width="17.7109375" style="1" customWidth="1"/>
    <col min="19" max="23" width="17.7109375" style="1" hidden="1" customWidth="1"/>
    <col min="24" max="16384" width="9.140625" style="1" customWidth="1"/>
  </cols>
  <sheetData>
    <row r="2" spans="2:8" ht="15.75" customHeight="1">
      <c r="B2" s="37"/>
      <c r="C2" s="37"/>
      <c r="D2" s="37"/>
      <c r="E2" s="37"/>
      <c r="F2" s="37"/>
      <c r="G2" s="38"/>
      <c r="H2" s="38"/>
    </row>
    <row r="3" ht="12.75">
      <c r="B3" s="2"/>
    </row>
    <row r="4" spans="2:14" ht="75.75" customHeight="1">
      <c r="B4" s="91" t="s">
        <v>29</v>
      </c>
      <c r="C4" s="93" t="s">
        <v>271</v>
      </c>
      <c r="D4" s="143" t="s">
        <v>204</v>
      </c>
      <c r="E4" s="143" t="s">
        <v>205</v>
      </c>
      <c r="F4" s="143" t="s">
        <v>206</v>
      </c>
      <c r="G4" s="143" t="s">
        <v>207</v>
      </c>
      <c r="H4" s="93" t="s">
        <v>126</v>
      </c>
      <c r="I4" s="3"/>
      <c r="J4" s="3"/>
      <c r="K4" s="3"/>
      <c r="L4" s="3"/>
      <c r="M4" s="3"/>
      <c r="N4" s="3"/>
    </row>
    <row r="5" spans="2:14" ht="12" customHeight="1">
      <c r="B5" s="89"/>
      <c r="C5" s="147" t="s">
        <v>164</v>
      </c>
      <c r="D5" s="144" t="s">
        <v>164</v>
      </c>
      <c r="E5" s="144" t="s">
        <v>164</v>
      </c>
      <c r="F5" s="144" t="s">
        <v>164</v>
      </c>
      <c r="G5" s="144" t="s">
        <v>164</v>
      </c>
      <c r="H5" s="147" t="s">
        <v>164</v>
      </c>
      <c r="I5" s="3"/>
      <c r="J5" s="3"/>
      <c r="K5" s="3"/>
      <c r="L5" s="3"/>
      <c r="M5" s="3"/>
      <c r="N5" s="3"/>
    </row>
    <row r="6" spans="2:14" ht="12" customHeight="1" thickBot="1">
      <c r="B6" s="148"/>
      <c r="C6" s="149"/>
      <c r="D6" s="152" t="s">
        <v>122</v>
      </c>
      <c r="E6" s="152" t="s">
        <v>122</v>
      </c>
      <c r="F6" s="152" t="s">
        <v>122</v>
      </c>
      <c r="G6" s="152" t="s">
        <v>122</v>
      </c>
      <c r="H6" s="150" t="s">
        <v>122</v>
      </c>
      <c r="I6" s="136"/>
      <c r="J6" s="3"/>
      <c r="K6" s="3"/>
      <c r="L6" s="3"/>
      <c r="M6" s="3"/>
      <c r="N6" s="3"/>
    </row>
    <row r="7" spans="2:10" ht="12.75" customHeight="1">
      <c r="B7" s="162" t="s">
        <v>17</v>
      </c>
      <c r="C7" s="183">
        <v>963</v>
      </c>
      <c r="D7" s="48">
        <v>2776</v>
      </c>
      <c r="E7" s="48">
        <v>794</v>
      </c>
      <c r="F7" s="48">
        <v>603</v>
      </c>
      <c r="G7" s="48">
        <v>701</v>
      </c>
      <c r="H7" s="183">
        <v>678</v>
      </c>
      <c r="J7" s="3"/>
    </row>
    <row r="8" spans="2:27" ht="12.75" customHeight="1">
      <c r="B8" s="162" t="s">
        <v>18</v>
      </c>
      <c r="C8" s="183">
        <v>888</v>
      </c>
      <c r="D8" s="48">
        <v>2513</v>
      </c>
      <c r="E8" s="48">
        <v>794</v>
      </c>
      <c r="F8" s="48">
        <v>515</v>
      </c>
      <c r="G8" s="48">
        <v>531</v>
      </c>
      <c r="H8" s="183">
        <v>673</v>
      </c>
      <c r="I8" s="3"/>
      <c r="J8" s="3"/>
      <c r="K8" s="3"/>
      <c r="L8" s="3"/>
      <c r="M8" s="3"/>
      <c r="N8" s="3"/>
      <c r="AA8" s="3"/>
    </row>
    <row r="9" spans="2:27" ht="13.5" customHeight="1" thickBot="1">
      <c r="B9" s="184" t="s">
        <v>234</v>
      </c>
      <c r="C9" s="185">
        <v>1851</v>
      </c>
      <c r="D9" s="99">
        <v>5289</v>
      </c>
      <c r="E9" s="99">
        <v>1588</v>
      </c>
      <c r="F9" s="99">
        <v>1118</v>
      </c>
      <c r="G9" s="99">
        <v>1232</v>
      </c>
      <c r="H9" s="185">
        <v>1351</v>
      </c>
      <c r="J9" s="3"/>
      <c r="AA9" s="3"/>
    </row>
    <row r="10" spans="2:27" ht="12.75" customHeight="1">
      <c r="B10" s="162" t="s">
        <v>24</v>
      </c>
      <c r="C10" s="183">
        <v>-292</v>
      </c>
      <c r="D10" s="48">
        <v>-1068</v>
      </c>
      <c r="E10" s="48">
        <v>-255</v>
      </c>
      <c r="F10" s="48">
        <v>-236</v>
      </c>
      <c r="G10" s="48">
        <v>-290</v>
      </c>
      <c r="H10" s="183">
        <v>-287</v>
      </c>
      <c r="J10" s="3"/>
      <c r="O10" s="4"/>
      <c r="P10" s="4"/>
      <c r="Q10" s="4"/>
      <c r="R10" s="4"/>
      <c r="S10" s="20"/>
      <c r="T10" s="4"/>
      <c r="U10" s="4"/>
      <c r="V10" s="4"/>
      <c r="W10" s="4"/>
      <c r="X10" s="21"/>
      <c r="Y10" s="3"/>
      <c r="Z10" s="3"/>
      <c r="AA10" s="3"/>
    </row>
    <row r="11" spans="2:27" ht="12.75" customHeight="1">
      <c r="B11" s="162" t="s">
        <v>2</v>
      </c>
      <c r="C11" s="183">
        <v>-114</v>
      </c>
      <c r="D11" s="48">
        <v>-359</v>
      </c>
      <c r="E11" s="48">
        <v>-113</v>
      </c>
      <c r="F11" s="48">
        <v>-88</v>
      </c>
      <c r="G11" s="48">
        <v>-51</v>
      </c>
      <c r="H11" s="183">
        <v>-106</v>
      </c>
      <c r="J11" s="3"/>
      <c r="O11" s="4"/>
      <c r="P11" s="4"/>
      <c r="Q11" s="4"/>
      <c r="R11" s="4"/>
      <c r="S11" s="4"/>
      <c r="T11" s="4"/>
      <c r="U11" s="4"/>
      <c r="V11" s="4"/>
      <c r="W11" s="4"/>
      <c r="X11" s="21"/>
      <c r="Y11" s="3"/>
      <c r="Z11" s="3"/>
      <c r="AA11" s="3"/>
    </row>
    <row r="12" spans="2:27" ht="12.75" customHeight="1">
      <c r="B12" s="162" t="s">
        <v>16</v>
      </c>
      <c r="C12" s="183">
        <v>-190</v>
      </c>
      <c r="D12" s="48">
        <v>-876</v>
      </c>
      <c r="E12" s="48">
        <v>-233</v>
      </c>
      <c r="F12" s="48">
        <v>-194</v>
      </c>
      <c r="G12" s="48">
        <v>-260</v>
      </c>
      <c r="H12" s="183">
        <v>-189</v>
      </c>
      <c r="J12" s="3"/>
      <c r="O12" s="4"/>
      <c r="P12" s="4"/>
      <c r="Q12" s="4"/>
      <c r="R12" s="4"/>
      <c r="S12" s="4"/>
      <c r="T12" s="4"/>
      <c r="U12" s="4"/>
      <c r="V12" s="4"/>
      <c r="W12" s="4"/>
      <c r="X12" s="21"/>
      <c r="Y12" s="3"/>
      <c r="Z12" s="3"/>
      <c r="AA12" s="3"/>
    </row>
    <row r="13" spans="2:27" ht="12.75" customHeight="1">
      <c r="B13" s="162" t="s">
        <v>25</v>
      </c>
      <c r="C13" s="183">
        <v>-140</v>
      </c>
      <c r="D13" s="48">
        <v>-579</v>
      </c>
      <c r="E13" s="48">
        <v>-187</v>
      </c>
      <c r="F13" s="48">
        <v>-132</v>
      </c>
      <c r="G13" s="48">
        <v>-135</v>
      </c>
      <c r="H13" s="186">
        <v>-125</v>
      </c>
      <c r="J13" s="3"/>
      <c r="O13" s="4"/>
      <c r="P13" s="4"/>
      <c r="Q13" s="4"/>
      <c r="R13" s="4"/>
      <c r="S13" s="4"/>
      <c r="T13" s="4"/>
      <c r="U13" s="4"/>
      <c r="V13" s="4"/>
      <c r="W13" s="4"/>
      <c r="X13" s="21"/>
      <c r="Y13" s="3"/>
      <c r="Z13" s="3"/>
      <c r="AA13" s="3"/>
    </row>
    <row r="14" spans="2:27" ht="12.75" customHeight="1">
      <c r="B14" s="41" t="s">
        <v>34</v>
      </c>
      <c r="C14" s="183">
        <v>-52</v>
      </c>
      <c r="D14" s="48">
        <v>-212</v>
      </c>
      <c r="E14" s="48">
        <v>-53</v>
      </c>
      <c r="F14" s="48">
        <v>-50</v>
      </c>
      <c r="G14" s="48">
        <v>-55</v>
      </c>
      <c r="H14" s="186">
        <v>-54</v>
      </c>
      <c r="J14" s="3"/>
      <c r="O14" s="4"/>
      <c r="P14" s="4"/>
      <c r="Q14" s="4"/>
      <c r="R14" s="4"/>
      <c r="S14" s="4"/>
      <c r="T14" s="4"/>
      <c r="U14" s="4"/>
      <c r="V14" s="4"/>
      <c r="W14" s="4"/>
      <c r="X14" s="21"/>
      <c r="Y14" s="3"/>
      <c r="Z14" s="3"/>
      <c r="AA14" s="3"/>
    </row>
    <row r="15" spans="2:27" ht="12.75" customHeight="1">
      <c r="B15" s="162" t="s">
        <v>121</v>
      </c>
      <c r="C15" s="183">
        <v>-12</v>
      </c>
      <c r="D15" s="48">
        <v>-1090</v>
      </c>
      <c r="E15" s="48">
        <v>-315</v>
      </c>
      <c r="F15" s="48">
        <v>-35</v>
      </c>
      <c r="G15" s="48">
        <v>-746</v>
      </c>
      <c r="H15" s="183">
        <v>7</v>
      </c>
      <c r="J15" s="3"/>
      <c r="O15" s="4"/>
      <c r="P15" s="4"/>
      <c r="Q15" s="4"/>
      <c r="R15" s="4"/>
      <c r="S15" s="4"/>
      <c r="T15" s="4"/>
      <c r="U15" s="4"/>
      <c r="V15" s="4"/>
      <c r="W15" s="4"/>
      <c r="X15" s="21"/>
      <c r="Y15" s="3"/>
      <c r="Z15" s="3"/>
      <c r="AA15" s="3"/>
    </row>
    <row r="16" spans="2:27" ht="12.75" customHeight="1">
      <c r="B16" s="162" t="s">
        <v>1</v>
      </c>
      <c r="C16" s="183">
        <v>95</v>
      </c>
      <c r="D16" s="48">
        <v>449</v>
      </c>
      <c r="E16" s="48">
        <v>140</v>
      </c>
      <c r="F16" s="48">
        <v>131</v>
      </c>
      <c r="G16" s="48">
        <v>90</v>
      </c>
      <c r="H16" s="183">
        <v>88</v>
      </c>
      <c r="J16" s="3"/>
      <c r="O16" s="4"/>
      <c r="P16" s="4"/>
      <c r="Q16" s="4"/>
      <c r="R16" s="4"/>
      <c r="S16" s="4"/>
      <c r="T16" s="4"/>
      <c r="U16" s="4"/>
      <c r="V16" s="4"/>
      <c r="W16" s="4"/>
      <c r="X16" s="21"/>
      <c r="Y16" s="3"/>
      <c r="Z16" s="3"/>
      <c r="AA16" s="3"/>
    </row>
    <row r="17" spans="2:27" ht="12.75" customHeight="1">
      <c r="B17" s="162" t="s">
        <v>70</v>
      </c>
      <c r="C17" s="183">
        <v>-62</v>
      </c>
      <c r="D17" s="48">
        <v>-416</v>
      </c>
      <c r="E17" s="48">
        <v>-169</v>
      </c>
      <c r="F17" s="48">
        <v>-97</v>
      </c>
      <c r="G17" s="48">
        <v>-58</v>
      </c>
      <c r="H17" s="183">
        <v>-93</v>
      </c>
      <c r="J17" s="3"/>
      <c r="O17" s="4"/>
      <c r="P17" s="4"/>
      <c r="Q17" s="4"/>
      <c r="R17" s="4"/>
      <c r="S17" s="4"/>
      <c r="T17" s="4"/>
      <c r="U17" s="4"/>
      <c r="V17" s="4"/>
      <c r="W17" s="4"/>
      <c r="X17" s="21"/>
      <c r="Y17" s="3"/>
      <c r="Z17" s="3"/>
      <c r="AA17" s="3"/>
    </row>
    <row r="18" spans="2:27" ht="13.5" customHeight="1" thickBot="1">
      <c r="B18" s="184" t="s">
        <v>6</v>
      </c>
      <c r="C18" s="185">
        <v>-767</v>
      </c>
      <c r="D18" s="99">
        <v>-4150</v>
      </c>
      <c r="E18" s="99">
        <v>-1185</v>
      </c>
      <c r="F18" s="99">
        <v>-702</v>
      </c>
      <c r="G18" s="99">
        <v>-1505</v>
      </c>
      <c r="H18" s="185">
        <v>-759</v>
      </c>
      <c r="J18" s="3"/>
      <c r="O18" s="4"/>
      <c r="P18" s="4"/>
      <c r="Q18" s="4"/>
      <c r="R18" s="4"/>
      <c r="S18" s="4"/>
      <c r="T18" s="4"/>
      <c r="U18" s="4"/>
      <c r="V18" s="4"/>
      <c r="W18" s="4"/>
      <c r="X18" s="21"/>
      <c r="Y18" s="3"/>
      <c r="Z18" s="3"/>
      <c r="AA18" s="3"/>
    </row>
    <row r="19" spans="2:27" ht="13.5" customHeight="1" thickBot="1">
      <c r="B19" s="184" t="s">
        <v>77</v>
      </c>
      <c r="C19" s="187">
        <v>1376</v>
      </c>
      <c r="D19" s="179">
        <v>2206</v>
      </c>
      <c r="E19" s="179">
        <v>657</v>
      </c>
      <c r="F19" s="179">
        <v>654</v>
      </c>
      <c r="G19" s="179">
        <v>17</v>
      </c>
      <c r="H19" s="187">
        <v>879</v>
      </c>
      <c r="I19" s="140"/>
      <c r="J19" s="3"/>
      <c r="AA19" s="3"/>
    </row>
    <row r="20" spans="2:27" ht="13.5" customHeight="1" thickBot="1">
      <c r="B20" s="184" t="s">
        <v>235</v>
      </c>
      <c r="C20" s="187">
        <v>1084</v>
      </c>
      <c r="D20" s="179">
        <v>1138</v>
      </c>
      <c r="E20" s="179">
        <v>402</v>
      </c>
      <c r="F20" s="179">
        <v>417</v>
      </c>
      <c r="G20" s="179">
        <v>-273</v>
      </c>
      <c r="H20" s="187">
        <v>592</v>
      </c>
      <c r="I20" s="141"/>
      <c r="J20" s="3"/>
      <c r="K20" s="3"/>
      <c r="L20" s="3"/>
      <c r="M20" s="3"/>
      <c r="N20" s="3"/>
      <c r="Z20" s="3"/>
      <c r="AA20" s="3"/>
    </row>
    <row r="21" spans="2:27" ht="12.75" customHeight="1">
      <c r="B21" s="188"/>
      <c r="C21" s="189"/>
      <c r="D21" s="188"/>
      <c r="E21" s="188"/>
      <c r="F21" s="188"/>
      <c r="G21" s="188"/>
      <c r="H21" s="189"/>
      <c r="I21" s="3"/>
      <c r="J21" s="3"/>
      <c r="K21" s="3"/>
      <c r="L21" s="3"/>
      <c r="M21" s="3"/>
      <c r="N21" s="3"/>
      <c r="Z21" s="3"/>
      <c r="AA21" s="3"/>
    </row>
    <row r="22" spans="2:27" ht="12.75" customHeight="1">
      <c r="B22" s="162" t="s">
        <v>295</v>
      </c>
      <c r="C22" s="189"/>
      <c r="D22" s="48">
        <v>16810</v>
      </c>
      <c r="E22" s="188"/>
      <c r="F22" s="188"/>
      <c r="G22" s="188"/>
      <c r="H22" s="189"/>
      <c r="I22" s="3"/>
      <c r="J22" s="3"/>
      <c r="K22" s="3"/>
      <c r="L22" s="3"/>
      <c r="M22" s="3"/>
      <c r="N22" s="3"/>
      <c r="Z22" s="3"/>
      <c r="AA22" s="3"/>
    </row>
    <row r="23" spans="2:27" ht="12.75" customHeight="1">
      <c r="B23" s="162" t="s">
        <v>287</v>
      </c>
      <c r="C23" s="189"/>
      <c r="D23" s="48">
        <v>12881</v>
      </c>
      <c r="E23" s="188"/>
      <c r="F23" s="188"/>
      <c r="G23" s="188"/>
      <c r="H23" s="189"/>
      <c r="I23" s="3"/>
      <c r="J23" s="3"/>
      <c r="K23" s="3"/>
      <c r="L23" s="3"/>
      <c r="M23" s="3"/>
      <c r="N23" s="3"/>
      <c r="Z23" s="3"/>
      <c r="AA23" s="3"/>
    </row>
    <row r="24" spans="2:27" ht="12.75" customHeight="1">
      <c r="B24" s="162" t="s">
        <v>294</v>
      </c>
      <c r="C24" s="189"/>
      <c r="D24" s="48">
        <v>3929</v>
      </c>
      <c r="E24" s="188"/>
      <c r="F24" s="188"/>
      <c r="G24" s="188"/>
      <c r="H24" s="189"/>
      <c r="I24" s="141"/>
      <c r="J24" s="3"/>
      <c r="K24" s="3"/>
      <c r="L24" s="3"/>
      <c r="M24" s="3"/>
      <c r="N24" s="3"/>
      <c r="Z24" s="3"/>
      <c r="AA24" s="3"/>
    </row>
    <row r="25" spans="2:27" ht="15.75" customHeight="1">
      <c r="B25" s="41"/>
      <c r="J25" s="3"/>
      <c r="K25" s="3"/>
      <c r="L25" s="3"/>
      <c r="M25" s="3"/>
      <c r="N25" s="3"/>
      <c r="Z25" s="3"/>
      <c r="AA25" s="3"/>
    </row>
    <row r="26" spans="2:27" ht="15.75" customHeight="1">
      <c r="B26" s="118"/>
      <c r="D26" s="134"/>
      <c r="E26" s="134"/>
      <c r="F26" s="134"/>
      <c r="G26" s="133"/>
      <c r="H26" s="135"/>
      <c r="J26" s="3"/>
      <c r="K26" s="3"/>
      <c r="L26" s="3"/>
      <c r="M26" s="3"/>
      <c r="N26" s="3"/>
      <c r="Z26" s="3"/>
      <c r="AA26" s="3"/>
    </row>
    <row r="27" spans="2:27" ht="15.75" customHeight="1">
      <c r="B27" s="118"/>
      <c r="D27" s="132"/>
      <c r="E27" s="132"/>
      <c r="F27" s="132"/>
      <c r="G27" s="132"/>
      <c r="H27" s="132"/>
      <c r="J27" s="3"/>
      <c r="K27" s="3"/>
      <c r="L27" s="3"/>
      <c r="M27" s="3"/>
      <c r="N27" s="3"/>
      <c r="Z27" s="3"/>
      <c r="AA27" s="3"/>
    </row>
    <row r="28" spans="2:27" ht="15.75" customHeight="1">
      <c r="B28" s="118"/>
      <c r="C28" s="119"/>
      <c r="D28" s="134"/>
      <c r="E28" s="134"/>
      <c r="F28" s="119"/>
      <c r="G28" s="85"/>
      <c r="H28" s="118"/>
      <c r="J28" s="3"/>
      <c r="K28" s="3"/>
      <c r="L28" s="3"/>
      <c r="M28" s="3"/>
      <c r="N28" s="3"/>
      <c r="Z28" s="3"/>
      <c r="AA28" s="3"/>
    </row>
    <row r="29" spans="2:27" ht="15.75" customHeight="1">
      <c r="B29" s="118"/>
      <c r="D29" s="132"/>
      <c r="E29" s="132"/>
      <c r="F29" s="132"/>
      <c r="G29" s="132"/>
      <c r="H29" s="132"/>
      <c r="J29" s="3"/>
      <c r="K29" s="3"/>
      <c r="L29" s="3"/>
      <c r="M29" s="3"/>
      <c r="N29" s="3"/>
      <c r="Z29" s="3"/>
      <c r="AA29" s="3"/>
    </row>
    <row r="30" spans="2:27" ht="15.75" customHeight="1">
      <c r="B30" s="118"/>
      <c r="D30" s="134"/>
      <c r="E30" s="134"/>
      <c r="F30" s="134"/>
      <c r="G30" s="133"/>
      <c r="H30" s="135"/>
      <c r="J30" s="3"/>
      <c r="K30" s="3"/>
      <c r="L30" s="3"/>
      <c r="M30" s="3"/>
      <c r="N30" s="3"/>
      <c r="Z30" s="3"/>
      <c r="AA30" s="3"/>
    </row>
    <row r="31" spans="2:27" ht="15.75" customHeight="1">
      <c r="B31" s="118"/>
      <c r="D31" s="134"/>
      <c r="E31" s="134"/>
      <c r="F31" s="134"/>
      <c r="G31" s="133"/>
      <c r="H31" s="135"/>
      <c r="J31" s="3"/>
      <c r="K31" s="3"/>
      <c r="L31" s="3"/>
      <c r="M31" s="3"/>
      <c r="N31" s="3"/>
      <c r="Z31" s="3"/>
      <c r="AA31" s="3"/>
    </row>
    <row r="32" spans="2:27" ht="15.75" customHeight="1">
      <c r="B32" s="118"/>
      <c r="D32" s="3"/>
      <c r="E32" s="3"/>
      <c r="F32" s="3"/>
      <c r="G32" s="3"/>
      <c r="H32" s="3"/>
      <c r="J32" s="3"/>
      <c r="K32" s="3"/>
      <c r="L32" s="3"/>
      <c r="M32" s="3"/>
      <c r="N32" s="3"/>
      <c r="Z32" s="3"/>
      <c r="AA32" s="3"/>
    </row>
    <row r="33" spans="2:27" ht="15.75" customHeight="1">
      <c r="B33" s="118"/>
      <c r="C33" s="133"/>
      <c r="D33" s="3"/>
      <c r="E33" s="3"/>
      <c r="F33" s="3"/>
      <c r="G33" s="3"/>
      <c r="H33" s="3"/>
      <c r="J33" s="3"/>
      <c r="K33" s="3"/>
      <c r="L33" s="3"/>
      <c r="M33" s="3"/>
      <c r="N33" s="3"/>
      <c r="Z33" s="3"/>
      <c r="AA33" s="3"/>
    </row>
    <row r="34" spans="1:27" s="160" customFormat="1" ht="15.75" customHeight="1">
      <c r="A34" s="1"/>
      <c r="B34" s="163"/>
      <c r="C34" s="158"/>
      <c r="D34" s="161"/>
      <c r="E34" s="161"/>
      <c r="F34" s="161"/>
      <c r="G34" s="161"/>
      <c r="H34" s="161"/>
      <c r="J34" s="161"/>
      <c r="K34" s="161"/>
      <c r="L34" s="161"/>
      <c r="M34" s="161"/>
      <c r="N34" s="161"/>
      <c r="Z34" s="161"/>
      <c r="AA34" s="161"/>
    </row>
    <row r="35" spans="1:27" s="160" customFormat="1" ht="15.75" customHeight="1">
      <c r="A35" s="1"/>
      <c r="B35" s="163"/>
      <c r="C35" s="164"/>
      <c r="D35" s="164"/>
      <c r="E35" s="164"/>
      <c r="F35" s="164"/>
      <c r="G35" s="164"/>
      <c r="H35" s="164"/>
      <c r="J35" s="161"/>
      <c r="K35" s="161"/>
      <c r="L35" s="161"/>
      <c r="M35" s="161"/>
      <c r="N35" s="161"/>
      <c r="Z35" s="161"/>
      <c r="AA35" s="161"/>
    </row>
    <row r="36" s="160" customFormat="1" ht="12.75">
      <c r="A36" s="1"/>
    </row>
    <row r="37" s="160" customFormat="1" ht="12.75">
      <c r="A37" s="1"/>
    </row>
    <row r="38" s="160" customFormat="1" ht="12.75">
      <c r="A38" s="1"/>
    </row>
    <row r="39" s="160" customFormat="1" ht="12.75">
      <c r="A39" s="1"/>
    </row>
    <row r="40" s="160" customFormat="1" ht="12.75">
      <c r="A4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A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8" width="17.7109375" style="1" customWidth="1"/>
    <col min="19" max="23" width="17.7109375" style="1" hidden="1" customWidth="1"/>
    <col min="24" max="16384" width="9.140625" style="1" customWidth="1"/>
  </cols>
  <sheetData>
    <row r="2" spans="2:8" ht="15.75" customHeight="1">
      <c r="B2" s="37"/>
      <c r="C2" s="37"/>
      <c r="D2" s="37"/>
      <c r="E2" s="37"/>
      <c r="F2" s="37"/>
      <c r="G2" s="38"/>
      <c r="H2" s="38"/>
    </row>
    <row r="3" ht="12.75">
      <c r="B3" s="2"/>
    </row>
    <row r="4" spans="2:14" ht="75.75" customHeight="1">
      <c r="B4" s="91" t="s">
        <v>28</v>
      </c>
      <c r="C4" s="93" t="s">
        <v>271</v>
      </c>
      <c r="D4" s="143" t="s">
        <v>204</v>
      </c>
      <c r="E4" s="143" t="s">
        <v>205</v>
      </c>
      <c r="F4" s="143" t="s">
        <v>206</v>
      </c>
      <c r="G4" s="143" t="s">
        <v>207</v>
      </c>
      <c r="H4" s="93" t="s">
        <v>126</v>
      </c>
      <c r="I4" s="3"/>
      <c r="J4" s="3"/>
      <c r="K4" s="3"/>
      <c r="L4" s="3"/>
      <c r="M4" s="3"/>
      <c r="N4" s="3"/>
    </row>
    <row r="5" spans="2:14" ht="12" customHeight="1">
      <c r="B5" s="89"/>
      <c r="C5" s="147" t="s">
        <v>164</v>
      </c>
      <c r="D5" s="144" t="s">
        <v>164</v>
      </c>
      <c r="E5" s="144" t="s">
        <v>164</v>
      </c>
      <c r="F5" s="144" t="s">
        <v>164</v>
      </c>
      <c r="G5" s="144" t="s">
        <v>164</v>
      </c>
      <c r="H5" s="147" t="s">
        <v>164</v>
      </c>
      <c r="I5" s="3"/>
      <c r="J5" s="3"/>
      <c r="K5" s="3"/>
      <c r="L5" s="3"/>
      <c r="M5" s="3"/>
      <c r="N5" s="3"/>
    </row>
    <row r="6" spans="2:14" ht="12" customHeight="1" thickBot="1">
      <c r="B6" s="148"/>
      <c r="C6" s="156"/>
      <c r="D6" s="152" t="s">
        <v>122</v>
      </c>
      <c r="E6" s="152" t="s">
        <v>122</v>
      </c>
      <c r="F6" s="152" t="s">
        <v>122</v>
      </c>
      <c r="G6" s="152" t="s">
        <v>122</v>
      </c>
      <c r="H6" s="150" t="s">
        <v>122</v>
      </c>
      <c r="I6" s="137"/>
      <c r="J6" s="3"/>
      <c r="K6" s="3"/>
      <c r="L6" s="3"/>
      <c r="M6" s="3"/>
      <c r="N6" s="3"/>
    </row>
    <row r="7" spans="2:10" ht="12.75" customHeight="1">
      <c r="B7" s="41" t="s">
        <v>17</v>
      </c>
      <c r="C7" s="44">
        <v>9763</v>
      </c>
      <c r="D7" s="48">
        <v>27733</v>
      </c>
      <c r="E7" s="48">
        <v>8362</v>
      </c>
      <c r="F7" s="48">
        <v>4659</v>
      </c>
      <c r="G7" s="48">
        <v>5188</v>
      </c>
      <c r="H7" s="44">
        <v>9524</v>
      </c>
      <c r="I7" s="85"/>
      <c r="J7" s="3"/>
    </row>
    <row r="8" spans="2:27" ht="12.75" customHeight="1">
      <c r="B8" s="41" t="s">
        <v>18</v>
      </c>
      <c r="C8" s="44">
        <v>169</v>
      </c>
      <c r="D8" s="48">
        <v>447</v>
      </c>
      <c r="E8" s="48">
        <v>211</v>
      </c>
      <c r="F8" s="48">
        <v>65</v>
      </c>
      <c r="G8" s="48">
        <v>75</v>
      </c>
      <c r="H8" s="44">
        <v>96</v>
      </c>
      <c r="I8" s="136"/>
      <c r="J8" s="3"/>
      <c r="K8" s="3"/>
      <c r="L8" s="3"/>
      <c r="M8" s="3"/>
      <c r="N8" s="3"/>
      <c r="AA8" s="3"/>
    </row>
    <row r="9" spans="2:27" ht="13.5" customHeight="1" thickBot="1">
      <c r="B9" s="96" t="s">
        <v>234</v>
      </c>
      <c r="C9" s="97">
        <v>9932</v>
      </c>
      <c r="D9" s="99">
        <v>28180</v>
      </c>
      <c r="E9" s="99">
        <v>8573</v>
      </c>
      <c r="F9" s="99">
        <v>4724</v>
      </c>
      <c r="G9" s="99">
        <v>5263</v>
      </c>
      <c r="H9" s="97">
        <v>9620</v>
      </c>
      <c r="I9" s="140"/>
      <c r="J9" s="3"/>
      <c r="AA9" s="3"/>
    </row>
    <row r="10" spans="2:27" ht="12.75" customHeight="1">
      <c r="B10" s="41" t="s">
        <v>24</v>
      </c>
      <c r="C10" s="44">
        <v>-50</v>
      </c>
      <c r="D10" s="48">
        <v>-206</v>
      </c>
      <c r="E10" s="48">
        <v>-53</v>
      </c>
      <c r="F10" s="48">
        <v>-53</v>
      </c>
      <c r="G10" s="48">
        <v>-52</v>
      </c>
      <c r="H10" s="44">
        <v>-48</v>
      </c>
      <c r="I10" s="140"/>
      <c r="J10" s="3"/>
      <c r="AA10" s="3"/>
    </row>
    <row r="11" spans="2:27" ht="12.75" customHeight="1">
      <c r="B11" s="41" t="s">
        <v>2</v>
      </c>
      <c r="C11" s="44">
        <v>-7973</v>
      </c>
      <c r="D11" s="48">
        <v>-22838</v>
      </c>
      <c r="E11" s="48">
        <v>-6690</v>
      </c>
      <c r="F11" s="48">
        <v>-3846</v>
      </c>
      <c r="G11" s="48">
        <v>-4258</v>
      </c>
      <c r="H11" s="44">
        <v>-8044</v>
      </c>
      <c r="I11" s="85"/>
      <c r="J11" s="3"/>
      <c r="O11" s="4"/>
      <c r="P11" s="4"/>
      <c r="Q11" s="4"/>
      <c r="R11" s="4"/>
      <c r="S11" s="20"/>
      <c r="T11" s="4"/>
      <c r="U11" s="4"/>
      <c r="V11" s="4"/>
      <c r="W11" s="4"/>
      <c r="X11" s="21"/>
      <c r="Y11" s="3"/>
      <c r="Z11" s="3"/>
      <c r="AA11" s="3"/>
    </row>
    <row r="12" spans="2:27" ht="12.75" customHeight="1">
      <c r="B12" s="41" t="s">
        <v>16</v>
      </c>
      <c r="C12" s="44">
        <v>-68</v>
      </c>
      <c r="D12" s="48">
        <v>-322</v>
      </c>
      <c r="E12" s="48">
        <v>-112</v>
      </c>
      <c r="F12" s="48">
        <v>-80</v>
      </c>
      <c r="G12" s="48">
        <v>-69</v>
      </c>
      <c r="H12" s="44">
        <v>-61</v>
      </c>
      <c r="I12" s="136"/>
      <c r="J12" s="3"/>
      <c r="K12" s="3"/>
      <c r="L12" s="3"/>
      <c r="M12" s="3"/>
      <c r="N12" s="3"/>
      <c r="Z12" s="3"/>
      <c r="AA12" s="3"/>
    </row>
    <row r="13" spans="2:27" ht="12.75" customHeight="1">
      <c r="B13" s="41" t="s">
        <v>25</v>
      </c>
      <c r="C13" s="44">
        <v>-1354</v>
      </c>
      <c r="D13" s="48">
        <v>-4092</v>
      </c>
      <c r="E13" s="48">
        <v>-1234</v>
      </c>
      <c r="F13" s="48">
        <v>-828</v>
      </c>
      <c r="G13" s="48">
        <v>-830</v>
      </c>
      <c r="H13" s="44">
        <v>-1201</v>
      </c>
      <c r="I13" s="3"/>
      <c r="J13" s="3"/>
      <c r="Z13" s="3"/>
      <c r="AA13" s="3"/>
    </row>
    <row r="14" spans="2:27" ht="12.75" customHeight="1">
      <c r="B14" s="41" t="s">
        <v>34</v>
      </c>
      <c r="C14" s="44">
        <v>-74</v>
      </c>
      <c r="D14" s="48">
        <v>-288</v>
      </c>
      <c r="E14" s="48">
        <v>-82</v>
      </c>
      <c r="F14" s="48">
        <v>-73</v>
      </c>
      <c r="G14" s="48">
        <v>-68</v>
      </c>
      <c r="H14" s="44">
        <v>-64</v>
      </c>
      <c r="I14" s="85"/>
      <c r="J14" s="3"/>
      <c r="Z14" s="3"/>
      <c r="AA14" s="3"/>
    </row>
    <row r="15" spans="2:27" ht="12.75" customHeight="1">
      <c r="B15" s="41" t="s">
        <v>121</v>
      </c>
      <c r="C15" s="44">
        <v>0</v>
      </c>
      <c r="D15" s="48">
        <v>-12</v>
      </c>
      <c r="E15" s="48">
        <v>-10</v>
      </c>
      <c r="F15" s="48">
        <v>0</v>
      </c>
      <c r="G15" s="48">
        <v>-2</v>
      </c>
      <c r="H15" s="44">
        <v>0</v>
      </c>
      <c r="I15" s="85"/>
      <c r="J15" s="3"/>
      <c r="Z15" s="3"/>
      <c r="AA15" s="3"/>
    </row>
    <row r="16" spans="2:27" ht="12.75" customHeight="1">
      <c r="B16" s="41" t="s">
        <v>1</v>
      </c>
      <c r="C16" s="44">
        <v>7</v>
      </c>
      <c r="D16" s="48">
        <v>36</v>
      </c>
      <c r="E16" s="48">
        <v>9</v>
      </c>
      <c r="F16" s="48">
        <v>9</v>
      </c>
      <c r="G16" s="48">
        <v>8</v>
      </c>
      <c r="H16" s="44">
        <v>10</v>
      </c>
      <c r="I16" s="85"/>
      <c r="J16" s="3"/>
      <c r="Z16" s="3"/>
      <c r="AA16" s="3"/>
    </row>
    <row r="17" spans="2:27" ht="12.75" customHeight="1">
      <c r="B17" s="41" t="s">
        <v>70</v>
      </c>
      <c r="C17" s="44">
        <v>-112</v>
      </c>
      <c r="D17" s="48">
        <v>-50</v>
      </c>
      <c r="E17" s="48">
        <v>-130</v>
      </c>
      <c r="F17" s="48">
        <v>-47</v>
      </c>
      <c r="G17" s="48">
        <v>-36</v>
      </c>
      <c r="H17" s="44">
        <v>163</v>
      </c>
      <c r="I17" s="136"/>
      <c r="J17" s="3"/>
      <c r="K17" s="3"/>
      <c r="L17" s="3"/>
      <c r="M17" s="3"/>
      <c r="N17" s="3"/>
      <c r="Z17" s="3"/>
      <c r="AA17" s="3"/>
    </row>
    <row r="18" spans="2:27" ht="13.5" customHeight="1" thickBot="1">
      <c r="B18" s="96" t="s">
        <v>6</v>
      </c>
      <c r="C18" s="97">
        <v>-9624</v>
      </c>
      <c r="D18" s="99">
        <v>-27772</v>
      </c>
      <c r="E18" s="99">
        <v>-8302</v>
      </c>
      <c r="F18" s="99">
        <v>-4918</v>
      </c>
      <c r="G18" s="99">
        <v>-5307</v>
      </c>
      <c r="H18" s="97">
        <v>-9245</v>
      </c>
      <c r="I18" s="136"/>
      <c r="J18" s="3"/>
      <c r="K18" s="3"/>
      <c r="L18" s="3"/>
      <c r="M18" s="3"/>
      <c r="N18" s="3"/>
      <c r="Z18" s="3"/>
      <c r="AA18" s="3"/>
    </row>
    <row r="19" spans="2:27" ht="13.5" customHeight="1" thickBot="1">
      <c r="B19" s="96" t="s">
        <v>77</v>
      </c>
      <c r="C19" s="97">
        <v>358</v>
      </c>
      <c r="D19" s="99">
        <v>614</v>
      </c>
      <c r="E19" s="99">
        <v>324</v>
      </c>
      <c r="F19" s="99">
        <v>-141</v>
      </c>
      <c r="G19" s="99">
        <v>8</v>
      </c>
      <c r="H19" s="97">
        <v>423</v>
      </c>
      <c r="I19" s="136"/>
      <c r="J19" s="3"/>
      <c r="K19" s="3"/>
      <c r="L19" s="3"/>
      <c r="M19" s="3"/>
      <c r="N19" s="3"/>
      <c r="Z19" s="3"/>
      <c r="AA19" s="3"/>
    </row>
    <row r="20" spans="2:27" ht="13.5" customHeight="1" thickBot="1">
      <c r="B20" s="96" t="s">
        <v>235</v>
      </c>
      <c r="C20" s="97">
        <v>308</v>
      </c>
      <c r="D20" s="99">
        <v>408</v>
      </c>
      <c r="E20" s="99">
        <v>271</v>
      </c>
      <c r="F20" s="99">
        <v>-194</v>
      </c>
      <c r="G20" s="99">
        <v>-44</v>
      </c>
      <c r="H20" s="97">
        <v>375</v>
      </c>
      <c r="I20" s="141"/>
      <c r="J20" s="3"/>
      <c r="K20" s="3"/>
      <c r="L20" s="3"/>
      <c r="M20" s="3"/>
      <c r="N20" s="3"/>
      <c r="Z20" s="3"/>
      <c r="AA20" s="3"/>
    </row>
    <row r="21" spans="2:27" ht="15.75" customHeight="1">
      <c r="B21" s="81"/>
      <c r="J21" s="3"/>
      <c r="K21" s="3"/>
      <c r="L21" s="3"/>
      <c r="M21" s="3"/>
      <c r="N21" s="3"/>
      <c r="Z21" s="3"/>
      <c r="AA21" s="3"/>
    </row>
    <row r="22" spans="2:27" ht="15.75" customHeight="1">
      <c r="B22" s="165"/>
      <c r="C22" s="161"/>
      <c r="D22" s="161"/>
      <c r="E22" s="161"/>
      <c r="F22" s="161"/>
      <c r="G22" s="161"/>
      <c r="H22" s="161"/>
      <c r="I22" s="160"/>
      <c r="J22" s="161"/>
      <c r="K22" s="3"/>
      <c r="L22" s="3"/>
      <c r="M22" s="3"/>
      <c r="N22" s="3"/>
      <c r="Z22" s="3"/>
      <c r="AA22" s="3"/>
    </row>
    <row r="23" spans="2:27" ht="15.75" customHeight="1">
      <c r="B23" s="165"/>
      <c r="C23" s="161"/>
      <c r="D23" s="161"/>
      <c r="E23" s="161"/>
      <c r="F23" s="161"/>
      <c r="G23" s="161"/>
      <c r="H23" s="161"/>
      <c r="I23" s="160"/>
      <c r="J23" s="161"/>
      <c r="K23" s="3"/>
      <c r="L23" s="3"/>
      <c r="M23" s="3"/>
      <c r="N23" s="3"/>
      <c r="Z23" s="3"/>
      <c r="AA23" s="3"/>
    </row>
    <row r="24" spans="2:27" ht="15.75" customHeight="1">
      <c r="B24" s="165"/>
      <c r="C24" s="160"/>
      <c r="D24" s="160"/>
      <c r="E24" s="160"/>
      <c r="F24" s="160"/>
      <c r="G24" s="160"/>
      <c r="H24" s="160"/>
      <c r="I24" s="160"/>
      <c r="J24" s="161"/>
      <c r="K24" s="3"/>
      <c r="L24" s="3"/>
      <c r="M24" s="3"/>
      <c r="N24" s="3"/>
      <c r="Z24" s="3"/>
      <c r="AA24" s="3"/>
    </row>
    <row r="25" spans="2:27" ht="15.75" customHeight="1">
      <c r="B25" s="165"/>
      <c r="C25" s="160"/>
      <c r="D25" s="160"/>
      <c r="E25" s="160"/>
      <c r="F25" s="160"/>
      <c r="G25" s="160"/>
      <c r="H25" s="160"/>
      <c r="I25" s="160"/>
      <c r="J25" s="161"/>
      <c r="K25" s="3"/>
      <c r="L25" s="3"/>
      <c r="M25" s="3"/>
      <c r="N25" s="3"/>
      <c r="Z25" s="3"/>
      <c r="AA25" s="3"/>
    </row>
    <row r="26" spans="2:27" ht="15.75" customHeight="1">
      <c r="B26" s="163"/>
      <c r="C26" s="160"/>
      <c r="D26" s="158"/>
      <c r="E26" s="158"/>
      <c r="F26" s="158"/>
      <c r="G26" s="158"/>
      <c r="H26" s="158"/>
      <c r="I26" s="160"/>
      <c r="J26" s="161"/>
      <c r="K26" s="3"/>
      <c r="L26" s="3"/>
      <c r="M26" s="3"/>
      <c r="N26" s="3"/>
      <c r="Z26" s="3"/>
      <c r="AA26" s="3"/>
    </row>
    <row r="27" spans="2:27" ht="15.75" customHeight="1">
      <c r="B27" s="163"/>
      <c r="C27" s="160"/>
      <c r="D27" s="157"/>
      <c r="E27" s="157"/>
      <c r="F27" s="157"/>
      <c r="G27" s="157"/>
      <c r="H27" s="166"/>
      <c r="I27" s="160"/>
      <c r="J27" s="161"/>
      <c r="K27" s="3"/>
      <c r="L27" s="3"/>
      <c r="M27" s="3"/>
      <c r="N27" s="3"/>
      <c r="Z27" s="3"/>
      <c r="AA27" s="3"/>
    </row>
    <row r="28" spans="2:27" ht="15.75" customHeight="1">
      <c r="B28" s="163"/>
      <c r="C28" s="160"/>
      <c r="D28" s="158"/>
      <c r="E28" s="158"/>
      <c r="F28" s="158"/>
      <c r="G28" s="158"/>
      <c r="H28" s="158"/>
      <c r="I28" s="160"/>
      <c r="J28" s="161"/>
      <c r="K28" s="3"/>
      <c r="L28" s="3"/>
      <c r="M28" s="3"/>
      <c r="N28" s="3"/>
      <c r="Z28" s="3"/>
      <c r="AA28" s="3"/>
    </row>
    <row r="29" spans="2:27" ht="15.75" customHeight="1">
      <c r="B29" s="163"/>
      <c r="C29" s="160"/>
      <c r="D29" s="157"/>
      <c r="E29" s="166"/>
      <c r="F29" s="157"/>
      <c r="G29" s="157"/>
      <c r="H29" s="166"/>
      <c r="I29" s="160"/>
      <c r="J29" s="160"/>
      <c r="Z29" s="3"/>
      <c r="AA29" s="3"/>
    </row>
    <row r="30" spans="2:27" ht="15.75" customHeight="1">
      <c r="B30" s="163"/>
      <c r="C30" s="160"/>
      <c r="D30" s="158"/>
      <c r="E30" s="158"/>
      <c r="F30" s="158"/>
      <c r="G30" s="158"/>
      <c r="H30" s="158"/>
      <c r="I30" s="160"/>
      <c r="J30" s="161"/>
      <c r="K30" s="3"/>
      <c r="L30" s="3"/>
      <c r="M30" s="3"/>
      <c r="N30" s="3"/>
      <c r="Z30" s="3"/>
      <c r="AA30" s="3"/>
    </row>
    <row r="31" spans="2:27" ht="15.75" customHeight="1">
      <c r="B31" s="163"/>
      <c r="C31" s="160"/>
      <c r="D31" s="157"/>
      <c r="E31" s="157"/>
      <c r="F31" s="157"/>
      <c r="G31" s="166"/>
      <c r="H31" s="166"/>
      <c r="I31" s="160"/>
      <c r="J31" s="160"/>
      <c r="Z31" s="3"/>
      <c r="AA31" s="3"/>
    </row>
    <row r="32" spans="2:10" ht="12.75">
      <c r="B32" s="163"/>
      <c r="C32" s="160"/>
      <c r="D32" s="160"/>
      <c r="E32" s="160"/>
      <c r="F32" s="160"/>
      <c r="G32" s="160"/>
      <c r="H32" s="160"/>
      <c r="I32" s="160"/>
      <c r="J32" s="160"/>
    </row>
    <row r="33" spans="2:10" ht="12.75">
      <c r="B33" s="163"/>
      <c r="C33" s="160"/>
      <c r="D33" s="160"/>
      <c r="E33" s="160"/>
      <c r="F33" s="160"/>
      <c r="G33" s="160"/>
      <c r="H33" s="160"/>
      <c r="I33" s="160"/>
      <c r="J33" s="160"/>
    </row>
    <row r="34" spans="2:10" ht="12.75">
      <c r="B34" s="163"/>
      <c r="C34" s="160"/>
      <c r="D34" s="160"/>
      <c r="E34" s="160"/>
      <c r="F34" s="160"/>
      <c r="G34" s="160"/>
      <c r="H34" s="160"/>
      <c r="I34" s="160"/>
      <c r="J34" s="160"/>
    </row>
    <row r="35" spans="2:10" ht="12.75">
      <c r="B35" s="163"/>
      <c r="C35" s="160"/>
      <c r="D35" s="164"/>
      <c r="E35" s="164"/>
      <c r="F35" s="164"/>
      <c r="G35" s="164"/>
      <c r="H35" s="164"/>
      <c r="I35" s="160"/>
      <c r="J35" s="160"/>
    </row>
    <row r="36" spans="2:10" ht="12.75">
      <c r="B36" s="160"/>
      <c r="C36" s="160"/>
      <c r="D36" s="160"/>
      <c r="E36" s="160"/>
      <c r="F36" s="160"/>
      <c r="G36" s="160"/>
      <c r="H36" s="160"/>
      <c r="I36" s="160"/>
      <c r="J36" s="160"/>
    </row>
    <row r="37" spans="2:10" ht="12.75">
      <c r="B37" s="160"/>
      <c r="C37" s="160"/>
      <c r="D37" s="160"/>
      <c r="E37" s="160"/>
      <c r="F37" s="160"/>
      <c r="G37" s="160"/>
      <c r="H37" s="160"/>
      <c r="I37" s="160"/>
      <c r="J37" s="160"/>
    </row>
    <row r="38" spans="2:10" ht="12.75">
      <c r="B38" s="160"/>
      <c r="C38" s="160"/>
      <c r="D38" s="160"/>
      <c r="E38" s="160"/>
      <c r="F38" s="160"/>
      <c r="G38" s="160"/>
      <c r="H38" s="160"/>
      <c r="I38" s="160"/>
      <c r="J38" s="160"/>
    </row>
    <row r="39" spans="2:10" ht="12.75">
      <c r="B39" s="160"/>
      <c r="C39" s="160"/>
      <c r="D39" s="160"/>
      <c r="E39" s="160"/>
      <c r="F39" s="160"/>
      <c r="G39" s="160"/>
      <c r="H39" s="160"/>
      <c r="I39" s="160"/>
      <c r="J39" s="160"/>
    </row>
    <row r="40" spans="2:10" ht="12.75">
      <c r="B40" s="160"/>
      <c r="C40" s="160"/>
      <c r="D40" s="160"/>
      <c r="E40" s="160"/>
      <c r="F40" s="160"/>
      <c r="G40" s="160"/>
      <c r="H40" s="160"/>
      <c r="I40" s="160"/>
      <c r="J40" s="160"/>
    </row>
    <row r="41" spans="2:10" ht="12.75">
      <c r="B41" s="160"/>
      <c r="C41" s="160"/>
      <c r="D41" s="160"/>
      <c r="E41" s="160"/>
      <c r="F41" s="160"/>
      <c r="G41" s="160"/>
      <c r="H41" s="160"/>
      <c r="I41" s="160"/>
      <c r="J41" s="16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A36"/>
  <sheetViews>
    <sheetView showGridLines="0" zoomScale="90" zoomScaleNormal="90" zoomScalePageLayoutView="0" workbookViewId="0" topLeftCell="A1">
      <selection activeCell="H14" sqref="H1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8" width="17.7109375" style="1" customWidth="1"/>
    <col min="19" max="23" width="17.7109375" style="1" hidden="1" customWidth="1"/>
    <col min="24" max="16384" width="9.140625" style="1" customWidth="1"/>
  </cols>
  <sheetData>
    <row r="2" spans="2:8" ht="15.75" customHeight="1">
      <c r="B2" s="37"/>
      <c r="C2" s="37"/>
      <c r="D2" s="37"/>
      <c r="E2" s="37"/>
      <c r="F2" s="37"/>
      <c r="G2" s="38"/>
      <c r="H2" s="38"/>
    </row>
    <row r="3" ht="12.75">
      <c r="B3" s="2"/>
    </row>
    <row r="4" spans="2:14" ht="75.75" customHeight="1">
      <c r="B4" s="91" t="s">
        <v>21</v>
      </c>
      <c r="C4" s="93" t="s">
        <v>271</v>
      </c>
      <c r="D4" s="143" t="s">
        <v>204</v>
      </c>
      <c r="E4" s="143" t="s">
        <v>205</v>
      </c>
      <c r="F4" s="143" t="s">
        <v>206</v>
      </c>
      <c r="G4" s="143" t="s">
        <v>207</v>
      </c>
      <c r="H4" s="93" t="s">
        <v>126</v>
      </c>
      <c r="I4" s="3"/>
      <c r="J4" s="3"/>
      <c r="K4" s="3"/>
      <c r="L4" s="3"/>
      <c r="M4" s="3"/>
      <c r="N4" s="3"/>
    </row>
    <row r="5" spans="2:14" ht="12" customHeight="1">
      <c r="B5" s="89"/>
      <c r="C5" s="147" t="s">
        <v>164</v>
      </c>
      <c r="D5" s="144" t="s">
        <v>164</v>
      </c>
      <c r="E5" s="144" t="s">
        <v>164</v>
      </c>
      <c r="F5" s="144" t="s">
        <v>164</v>
      </c>
      <c r="G5" s="144" t="s">
        <v>164</v>
      </c>
      <c r="H5" s="147" t="s">
        <v>164</v>
      </c>
      <c r="I5" s="3"/>
      <c r="J5" s="3"/>
      <c r="K5" s="3"/>
      <c r="L5" s="3"/>
      <c r="M5" s="3"/>
      <c r="N5" s="3"/>
    </row>
    <row r="6" spans="2:14" ht="12" customHeight="1" thickBot="1">
      <c r="B6" s="148"/>
      <c r="C6" s="149"/>
      <c r="D6" s="152" t="s">
        <v>122</v>
      </c>
      <c r="E6" s="152" t="s">
        <v>122</v>
      </c>
      <c r="F6" s="152" t="s">
        <v>122</v>
      </c>
      <c r="G6" s="152" t="s">
        <v>122</v>
      </c>
      <c r="H6" s="150" t="s">
        <v>122</v>
      </c>
      <c r="I6" s="3"/>
      <c r="J6" s="3"/>
      <c r="K6" s="3"/>
      <c r="L6" s="3"/>
      <c r="M6" s="3"/>
      <c r="N6" s="3"/>
    </row>
    <row r="7" spans="2:10" ht="12.75" customHeight="1">
      <c r="B7" s="41" t="s">
        <v>17</v>
      </c>
      <c r="C7" s="138">
        <v>260</v>
      </c>
      <c r="D7" s="139">
        <v>1078</v>
      </c>
      <c r="E7" s="139">
        <v>401</v>
      </c>
      <c r="F7" s="139">
        <v>214</v>
      </c>
      <c r="G7" s="139">
        <v>219</v>
      </c>
      <c r="H7" s="138">
        <v>244</v>
      </c>
      <c r="J7" s="3"/>
    </row>
    <row r="8" spans="2:27" ht="12.75" customHeight="1">
      <c r="B8" s="41" t="s">
        <v>18</v>
      </c>
      <c r="C8" s="138">
        <v>1209</v>
      </c>
      <c r="D8" s="139">
        <v>3837</v>
      </c>
      <c r="E8" s="139">
        <v>1015</v>
      </c>
      <c r="F8" s="139">
        <v>823</v>
      </c>
      <c r="G8" s="139">
        <v>846</v>
      </c>
      <c r="H8" s="138">
        <v>1153</v>
      </c>
      <c r="I8" s="3"/>
      <c r="J8" s="3"/>
      <c r="K8" s="3"/>
      <c r="L8" s="3"/>
      <c r="M8" s="3"/>
      <c r="N8" s="3"/>
      <c r="AA8" s="3"/>
    </row>
    <row r="9" spans="2:27" ht="13.5" customHeight="1" thickBot="1">
      <c r="B9" s="96" t="s">
        <v>234</v>
      </c>
      <c r="C9" s="97">
        <v>1469</v>
      </c>
      <c r="D9" s="99">
        <v>4915</v>
      </c>
      <c r="E9" s="99">
        <v>1416</v>
      </c>
      <c r="F9" s="99">
        <v>1037</v>
      </c>
      <c r="G9" s="99">
        <v>1065</v>
      </c>
      <c r="H9" s="97">
        <v>1397</v>
      </c>
      <c r="J9" s="3"/>
      <c r="AA9" s="3"/>
    </row>
    <row r="10" spans="2:27" ht="12.75" customHeight="1">
      <c r="B10" s="41" t="s">
        <v>24</v>
      </c>
      <c r="C10" s="138">
        <v>-231</v>
      </c>
      <c r="D10" s="139">
        <v>-924</v>
      </c>
      <c r="E10" s="139">
        <v>-237</v>
      </c>
      <c r="F10" s="139">
        <v>-232</v>
      </c>
      <c r="G10" s="139">
        <v>-230</v>
      </c>
      <c r="H10" s="138">
        <v>-225</v>
      </c>
      <c r="J10" s="3"/>
      <c r="O10" s="4"/>
      <c r="P10" s="4"/>
      <c r="Q10" s="4"/>
      <c r="R10" s="4"/>
      <c r="S10" s="20"/>
      <c r="T10" s="4"/>
      <c r="U10" s="4"/>
      <c r="V10" s="4"/>
      <c r="W10" s="4"/>
      <c r="X10" s="21"/>
      <c r="Y10" s="3"/>
      <c r="Z10" s="3"/>
      <c r="AA10" s="3"/>
    </row>
    <row r="11" spans="2:27" ht="12.75" customHeight="1">
      <c r="B11" s="41" t="s">
        <v>2</v>
      </c>
      <c r="C11" s="138">
        <v>-238</v>
      </c>
      <c r="D11" s="139">
        <v>-286</v>
      </c>
      <c r="E11" s="139">
        <v>-144</v>
      </c>
      <c r="F11" s="139">
        <v>-21</v>
      </c>
      <c r="G11" s="139">
        <v>50</v>
      </c>
      <c r="H11" s="138">
        <v>-171</v>
      </c>
      <c r="J11" s="3"/>
      <c r="O11" s="4"/>
      <c r="P11" s="4"/>
      <c r="Q11" s="4"/>
      <c r="R11" s="4"/>
      <c r="S11" s="4"/>
      <c r="T11" s="4"/>
      <c r="U11" s="4"/>
      <c r="V11" s="4"/>
      <c r="W11" s="4"/>
      <c r="X11" s="21"/>
      <c r="Y11" s="3"/>
      <c r="Z11" s="3"/>
      <c r="AA11" s="3"/>
    </row>
    <row r="12" spans="2:27" ht="12.75" customHeight="1">
      <c r="B12" s="41" t="s">
        <v>16</v>
      </c>
      <c r="C12" s="138">
        <v>-281</v>
      </c>
      <c r="D12" s="139">
        <v>-995</v>
      </c>
      <c r="E12" s="139">
        <v>-333</v>
      </c>
      <c r="F12" s="139">
        <v>-242</v>
      </c>
      <c r="G12" s="139">
        <v>-203</v>
      </c>
      <c r="H12" s="138">
        <v>-217</v>
      </c>
      <c r="J12" s="3"/>
      <c r="O12" s="4"/>
      <c r="P12" s="4"/>
      <c r="Q12" s="4"/>
      <c r="R12" s="4"/>
      <c r="S12" s="4"/>
      <c r="T12" s="4"/>
      <c r="U12" s="4"/>
      <c r="V12" s="4"/>
      <c r="W12" s="4"/>
      <c r="X12" s="21"/>
      <c r="Y12" s="3"/>
      <c r="Z12" s="3"/>
      <c r="AA12" s="3"/>
    </row>
    <row r="13" spans="2:27" ht="12.75" customHeight="1">
      <c r="B13" s="41" t="s">
        <v>25</v>
      </c>
      <c r="C13" s="138">
        <v>-38</v>
      </c>
      <c r="D13" s="139">
        <v>-181</v>
      </c>
      <c r="E13" s="139">
        <v>-62</v>
      </c>
      <c r="F13" s="139">
        <v>-41</v>
      </c>
      <c r="G13" s="139">
        <v>-40</v>
      </c>
      <c r="H13" s="138">
        <v>-39</v>
      </c>
      <c r="J13" s="3"/>
      <c r="O13" s="4"/>
      <c r="P13" s="4"/>
      <c r="Q13" s="4"/>
      <c r="R13" s="4"/>
      <c r="S13" s="4"/>
      <c r="T13" s="4"/>
      <c r="U13" s="4"/>
      <c r="V13" s="4"/>
      <c r="W13" s="4"/>
      <c r="X13" s="21"/>
      <c r="Y13" s="3"/>
      <c r="Z13" s="3"/>
      <c r="AA13" s="3"/>
    </row>
    <row r="14" spans="2:27" ht="12.75" customHeight="1">
      <c r="B14" s="41" t="s">
        <v>34</v>
      </c>
      <c r="C14" s="138">
        <v>-168</v>
      </c>
      <c r="D14" s="139">
        <v>-606</v>
      </c>
      <c r="E14" s="139">
        <v>-197</v>
      </c>
      <c r="F14" s="139">
        <v>-140</v>
      </c>
      <c r="G14" s="139">
        <v>-147</v>
      </c>
      <c r="H14" s="138">
        <v>-121</v>
      </c>
      <c r="J14" s="3"/>
      <c r="O14" s="4"/>
      <c r="P14" s="4"/>
      <c r="Q14" s="4"/>
      <c r="R14" s="4"/>
      <c r="S14" s="4"/>
      <c r="T14" s="4"/>
      <c r="U14" s="4"/>
      <c r="V14" s="4"/>
      <c r="W14" s="4"/>
      <c r="X14" s="21"/>
      <c r="Y14" s="3"/>
      <c r="Z14" s="3"/>
      <c r="AA14" s="3"/>
    </row>
    <row r="15" spans="2:27" ht="12.75" customHeight="1">
      <c r="B15" s="41" t="s">
        <v>121</v>
      </c>
      <c r="C15" s="138">
        <v>0</v>
      </c>
      <c r="D15" s="139">
        <v>-4</v>
      </c>
      <c r="E15" s="139">
        <v>-2</v>
      </c>
      <c r="F15" s="139">
        <v>-2</v>
      </c>
      <c r="G15" s="139">
        <v>0</v>
      </c>
      <c r="H15" s="138">
        <v>0</v>
      </c>
      <c r="J15" s="3"/>
      <c r="O15" s="4"/>
      <c r="P15" s="4"/>
      <c r="Q15" s="4"/>
      <c r="R15" s="4"/>
      <c r="S15" s="4"/>
      <c r="T15" s="4"/>
      <c r="U15" s="4"/>
      <c r="V15" s="4"/>
      <c r="W15" s="4"/>
      <c r="X15" s="21"/>
      <c r="Y15" s="3"/>
      <c r="Z15" s="3"/>
      <c r="AA15" s="3"/>
    </row>
    <row r="16" spans="2:27" ht="12.75" customHeight="1">
      <c r="B16" s="41" t="s">
        <v>1</v>
      </c>
      <c r="C16" s="138">
        <v>39</v>
      </c>
      <c r="D16" s="139">
        <v>193</v>
      </c>
      <c r="E16" s="139">
        <v>63</v>
      </c>
      <c r="F16" s="139">
        <v>45</v>
      </c>
      <c r="G16" s="139">
        <v>41</v>
      </c>
      <c r="H16" s="138">
        <v>44</v>
      </c>
      <c r="J16" s="3"/>
      <c r="O16" s="4"/>
      <c r="P16" s="4"/>
      <c r="Q16" s="4"/>
      <c r="R16" s="4"/>
      <c r="S16" s="4"/>
      <c r="T16" s="4"/>
      <c r="U16" s="4"/>
      <c r="V16" s="4"/>
      <c r="W16" s="4"/>
      <c r="X16" s="21"/>
      <c r="Y16" s="3"/>
      <c r="Z16" s="3"/>
      <c r="AA16" s="3"/>
    </row>
    <row r="17" spans="2:27" ht="12.75" customHeight="1">
      <c r="B17" s="41" t="s">
        <v>70</v>
      </c>
      <c r="C17" s="138">
        <v>-91</v>
      </c>
      <c r="D17" s="139">
        <v>-477</v>
      </c>
      <c r="E17" s="139">
        <v>-147</v>
      </c>
      <c r="F17" s="139">
        <v>-94</v>
      </c>
      <c r="G17" s="139">
        <v>-101</v>
      </c>
      <c r="H17" s="138">
        <v>-135</v>
      </c>
      <c r="J17" s="3"/>
      <c r="O17" s="4"/>
      <c r="P17" s="4"/>
      <c r="Q17" s="4"/>
      <c r="R17" s="4"/>
      <c r="S17" s="4"/>
      <c r="T17" s="4"/>
      <c r="U17" s="4"/>
      <c r="V17" s="4"/>
      <c r="W17" s="4"/>
      <c r="X17" s="21"/>
      <c r="Y17" s="3"/>
      <c r="Z17" s="3"/>
      <c r="AA17" s="3"/>
    </row>
    <row r="18" spans="2:27" ht="13.5" customHeight="1" thickBot="1">
      <c r="B18" s="96" t="s">
        <v>6</v>
      </c>
      <c r="C18" s="97">
        <v>-1008</v>
      </c>
      <c r="D18" s="99">
        <v>-3280</v>
      </c>
      <c r="E18" s="99">
        <v>-1059</v>
      </c>
      <c r="F18" s="99">
        <v>-727</v>
      </c>
      <c r="G18" s="99">
        <v>-630</v>
      </c>
      <c r="H18" s="97">
        <v>-864</v>
      </c>
      <c r="J18" s="3"/>
      <c r="O18" s="4"/>
      <c r="P18" s="4"/>
      <c r="Q18" s="4"/>
      <c r="R18" s="4"/>
      <c r="S18" s="4"/>
      <c r="T18" s="4"/>
      <c r="U18" s="4"/>
      <c r="V18" s="4"/>
      <c r="W18" s="4"/>
      <c r="X18" s="21"/>
      <c r="Y18" s="3"/>
      <c r="Z18" s="3"/>
      <c r="AA18" s="3"/>
    </row>
    <row r="19" spans="2:27" ht="13.5" customHeight="1" thickBot="1">
      <c r="B19" s="96" t="s">
        <v>77</v>
      </c>
      <c r="C19" s="97">
        <v>692</v>
      </c>
      <c r="D19" s="99">
        <v>2559</v>
      </c>
      <c r="E19" s="99">
        <v>594</v>
      </c>
      <c r="F19" s="99">
        <v>542</v>
      </c>
      <c r="G19" s="99">
        <v>665</v>
      </c>
      <c r="H19" s="97">
        <v>758</v>
      </c>
      <c r="I19" s="140"/>
      <c r="J19" s="3"/>
      <c r="AA19" s="3"/>
    </row>
    <row r="20" spans="2:27" ht="13.5" customHeight="1" thickBot="1">
      <c r="B20" s="96" t="s">
        <v>235</v>
      </c>
      <c r="C20" s="97">
        <v>461</v>
      </c>
      <c r="D20" s="99">
        <v>1635</v>
      </c>
      <c r="E20" s="99">
        <v>357</v>
      </c>
      <c r="F20" s="99">
        <v>310</v>
      </c>
      <c r="G20" s="99">
        <v>435</v>
      </c>
      <c r="H20" s="97">
        <v>533</v>
      </c>
      <c r="I20" s="3"/>
      <c r="J20" s="3"/>
      <c r="K20" s="3"/>
      <c r="L20" s="3"/>
      <c r="M20" s="3"/>
      <c r="N20" s="3"/>
      <c r="Z20" s="3"/>
      <c r="AA20" s="3"/>
    </row>
    <row r="21" spans="2:27" ht="12.75" customHeight="1">
      <c r="B21" s="56"/>
      <c r="C21" s="138"/>
      <c r="D21" s="3"/>
      <c r="E21" s="3"/>
      <c r="F21" s="3"/>
      <c r="G21" s="3"/>
      <c r="H21" s="138"/>
      <c r="I21" s="3"/>
      <c r="J21" s="3"/>
      <c r="K21" s="3"/>
      <c r="L21" s="3"/>
      <c r="M21" s="3"/>
      <c r="N21" s="3"/>
      <c r="Z21" s="3"/>
      <c r="AA21" s="3"/>
    </row>
    <row r="22" spans="2:27" ht="12.75" customHeight="1">
      <c r="B22" s="41" t="s">
        <v>81</v>
      </c>
      <c r="C22" s="138">
        <v>-218</v>
      </c>
      <c r="D22" s="139">
        <v>-48</v>
      </c>
      <c r="E22" s="139">
        <v>-193</v>
      </c>
      <c r="F22" s="139">
        <v>139</v>
      </c>
      <c r="G22" s="139">
        <v>156</v>
      </c>
      <c r="H22" s="138">
        <v>-150</v>
      </c>
      <c r="I22" s="3"/>
      <c r="J22" s="3"/>
      <c r="K22" s="3"/>
      <c r="L22" s="3"/>
      <c r="M22" s="3"/>
      <c r="N22" s="3"/>
      <c r="Z22" s="3"/>
      <c r="AA22" s="3"/>
    </row>
    <row r="23" spans="2:27" ht="15.75" customHeight="1">
      <c r="B23" s="5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Z23" s="3"/>
      <c r="AA23" s="3"/>
    </row>
    <row r="24" spans="2:27" s="160" customFormat="1" ht="15.75" customHeight="1">
      <c r="B24" s="167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Z24" s="161"/>
      <c r="AA24" s="161"/>
    </row>
    <row r="25" spans="2:27" s="160" customFormat="1" ht="15.75" customHeight="1">
      <c r="B25" s="167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Z25" s="161"/>
      <c r="AA25" s="161"/>
    </row>
    <row r="26" spans="2:27" s="160" customFormat="1" ht="15.75" customHeight="1">
      <c r="B26" s="163"/>
      <c r="D26" s="158"/>
      <c r="E26" s="168"/>
      <c r="F26" s="168"/>
      <c r="G26" s="158"/>
      <c r="H26" s="169"/>
      <c r="J26" s="161"/>
      <c r="K26" s="161"/>
      <c r="L26" s="161"/>
      <c r="M26" s="161"/>
      <c r="N26" s="161"/>
      <c r="Z26" s="161"/>
      <c r="AA26" s="161"/>
    </row>
    <row r="27" spans="2:27" s="160" customFormat="1" ht="15.75" customHeight="1">
      <c r="B27" s="163"/>
      <c r="D27" s="170"/>
      <c r="E27" s="170"/>
      <c r="F27" s="170"/>
      <c r="G27" s="170"/>
      <c r="H27" s="170"/>
      <c r="J27" s="161"/>
      <c r="K27" s="161"/>
      <c r="L27" s="161"/>
      <c r="M27" s="161"/>
      <c r="N27" s="161"/>
      <c r="Z27" s="161"/>
      <c r="AA27" s="161"/>
    </row>
    <row r="28" spans="2:27" s="160" customFormat="1" ht="15.75" customHeight="1">
      <c r="B28" s="163"/>
      <c r="C28" s="171"/>
      <c r="D28" s="158"/>
      <c r="E28" s="168"/>
      <c r="F28" s="168"/>
      <c r="G28" s="158"/>
      <c r="H28" s="169"/>
      <c r="J28" s="161"/>
      <c r="K28" s="161"/>
      <c r="L28" s="161"/>
      <c r="M28" s="161"/>
      <c r="N28" s="161"/>
      <c r="Z28" s="161"/>
      <c r="AA28" s="161"/>
    </row>
    <row r="29" spans="2:27" s="160" customFormat="1" ht="15.75" customHeight="1">
      <c r="B29" s="163"/>
      <c r="D29" s="170"/>
      <c r="E29" s="170"/>
      <c r="F29" s="170"/>
      <c r="G29" s="170"/>
      <c r="H29" s="170"/>
      <c r="J29" s="161"/>
      <c r="K29" s="161"/>
      <c r="L29" s="161"/>
      <c r="M29" s="161"/>
      <c r="N29" s="161"/>
      <c r="Z29" s="161"/>
      <c r="AA29" s="161"/>
    </row>
    <row r="30" spans="2:27" s="160" customFormat="1" ht="15.75" customHeight="1">
      <c r="B30" s="163"/>
      <c r="D30" s="158"/>
      <c r="E30" s="168"/>
      <c r="F30" s="168"/>
      <c r="G30" s="158"/>
      <c r="H30" s="169"/>
      <c r="J30" s="161"/>
      <c r="K30" s="161"/>
      <c r="L30" s="161"/>
      <c r="M30" s="161"/>
      <c r="N30" s="161"/>
      <c r="Z30" s="161"/>
      <c r="AA30" s="161"/>
    </row>
    <row r="31" spans="2:27" s="160" customFormat="1" ht="15.75" customHeight="1">
      <c r="B31" s="163"/>
      <c r="D31" s="158"/>
      <c r="E31" s="168"/>
      <c r="F31" s="168"/>
      <c r="G31" s="158"/>
      <c r="H31" s="169"/>
      <c r="J31" s="161"/>
      <c r="K31" s="161"/>
      <c r="L31" s="161"/>
      <c r="M31" s="161"/>
      <c r="N31" s="161"/>
      <c r="Z31" s="161"/>
      <c r="AA31" s="161"/>
    </row>
    <row r="32" spans="2:27" s="160" customFormat="1" ht="15.75" customHeight="1">
      <c r="B32" s="163"/>
      <c r="D32" s="161"/>
      <c r="E32" s="161"/>
      <c r="F32" s="161"/>
      <c r="G32" s="161"/>
      <c r="H32" s="161"/>
      <c r="J32" s="161"/>
      <c r="K32" s="161"/>
      <c r="L32" s="161"/>
      <c r="M32" s="161"/>
      <c r="N32" s="161"/>
      <c r="Z32" s="161"/>
      <c r="AA32" s="161"/>
    </row>
    <row r="33" spans="2:27" s="160" customFormat="1" ht="15.75" customHeight="1">
      <c r="B33" s="163"/>
      <c r="C33" s="158"/>
      <c r="D33" s="161"/>
      <c r="E33" s="161"/>
      <c r="F33" s="161"/>
      <c r="G33" s="161"/>
      <c r="H33" s="161"/>
      <c r="J33" s="161"/>
      <c r="K33" s="161"/>
      <c r="L33" s="161"/>
      <c r="M33" s="161"/>
      <c r="N33" s="161"/>
      <c r="Z33" s="161"/>
      <c r="AA33" s="161"/>
    </row>
    <row r="34" spans="2:27" s="160" customFormat="1" ht="15.75" customHeight="1">
      <c r="B34" s="163"/>
      <c r="C34" s="158"/>
      <c r="D34" s="161"/>
      <c r="E34" s="161"/>
      <c r="F34" s="161"/>
      <c r="G34" s="161"/>
      <c r="H34" s="161"/>
      <c r="J34" s="161"/>
      <c r="K34" s="161"/>
      <c r="L34" s="161"/>
      <c r="M34" s="161"/>
      <c r="N34" s="161"/>
      <c r="Z34" s="161"/>
      <c r="AA34" s="161"/>
    </row>
    <row r="35" spans="2:27" s="160" customFormat="1" ht="15.75" customHeight="1">
      <c r="B35" s="163"/>
      <c r="C35" s="164"/>
      <c r="D35" s="164"/>
      <c r="E35" s="164"/>
      <c r="F35" s="164"/>
      <c r="G35" s="164"/>
      <c r="H35" s="164"/>
      <c r="J35" s="161"/>
      <c r="K35" s="161"/>
      <c r="L35" s="161"/>
      <c r="M35" s="161"/>
      <c r="N35" s="161"/>
      <c r="Z35" s="161"/>
      <c r="AA35" s="161"/>
    </row>
    <row r="36" spans="2:27" s="160" customFormat="1" ht="15.75" customHeight="1">
      <c r="B36" s="163"/>
      <c r="D36" s="161"/>
      <c r="E36" s="161"/>
      <c r="F36" s="161"/>
      <c r="G36" s="161"/>
      <c r="H36" s="161"/>
      <c r="J36" s="161"/>
      <c r="K36" s="161"/>
      <c r="L36" s="161"/>
      <c r="M36" s="161"/>
      <c r="N36" s="161"/>
      <c r="Z36" s="161"/>
      <c r="AA36" s="161"/>
    </row>
    <row r="37" s="160" customFormat="1" ht="12.75"/>
    <row r="38" s="160" customFormat="1" ht="12.75"/>
    <row r="39" s="160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A40"/>
  <sheetViews>
    <sheetView showGridLines="0" zoomScale="90" zoomScaleNormal="90" zoomScalePageLayoutView="0" workbookViewId="0" topLeftCell="A1">
      <selection activeCell="H14" sqref="H14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8" width="17.7109375" style="1" customWidth="1"/>
    <col min="19" max="23" width="17.7109375" style="1" hidden="1" customWidth="1"/>
    <col min="24" max="16384" width="9.140625" style="1" customWidth="1"/>
  </cols>
  <sheetData>
    <row r="2" spans="2:8" ht="15.75" customHeight="1">
      <c r="B2" s="37"/>
      <c r="C2" s="37"/>
      <c r="D2" s="37"/>
      <c r="E2" s="37"/>
      <c r="F2" s="37"/>
      <c r="G2" s="38"/>
      <c r="H2" s="38"/>
    </row>
    <row r="3" ht="12.75">
      <c r="B3" s="2"/>
    </row>
    <row r="4" spans="2:14" ht="75.75" customHeight="1">
      <c r="B4" s="91" t="s">
        <v>33</v>
      </c>
      <c r="C4" s="93" t="s">
        <v>271</v>
      </c>
      <c r="D4" s="143" t="s">
        <v>204</v>
      </c>
      <c r="E4" s="143" t="s">
        <v>205</v>
      </c>
      <c r="F4" s="143" t="s">
        <v>206</v>
      </c>
      <c r="G4" s="143" t="s">
        <v>207</v>
      </c>
      <c r="H4" s="93" t="s">
        <v>126</v>
      </c>
      <c r="I4" s="3"/>
      <c r="J4" s="3"/>
      <c r="K4" s="3"/>
      <c r="L4" s="3"/>
      <c r="M4" s="3"/>
      <c r="N4" s="3"/>
    </row>
    <row r="5" spans="2:14" ht="12" customHeight="1">
      <c r="B5" s="89"/>
      <c r="C5" s="147" t="s">
        <v>164</v>
      </c>
      <c r="D5" s="144" t="s">
        <v>164</v>
      </c>
      <c r="E5" s="144" t="s">
        <v>164</v>
      </c>
      <c r="F5" s="144" t="s">
        <v>164</v>
      </c>
      <c r="G5" s="144" t="s">
        <v>164</v>
      </c>
      <c r="H5" s="147" t="s">
        <v>164</v>
      </c>
      <c r="I5" s="3"/>
      <c r="J5" s="3"/>
      <c r="K5" s="3"/>
      <c r="L5" s="3"/>
      <c r="M5" s="3"/>
      <c r="N5" s="3"/>
    </row>
    <row r="6" spans="2:14" ht="12" customHeight="1" thickBot="1">
      <c r="B6" s="148"/>
      <c r="C6" s="149"/>
      <c r="D6" s="152" t="s">
        <v>122</v>
      </c>
      <c r="E6" s="152" t="s">
        <v>122</v>
      </c>
      <c r="F6" s="152" t="s">
        <v>122</v>
      </c>
      <c r="G6" s="152" t="s">
        <v>122</v>
      </c>
      <c r="H6" s="150" t="s">
        <v>122</v>
      </c>
      <c r="I6" s="136"/>
      <c r="J6" s="3"/>
      <c r="K6" s="3"/>
      <c r="L6" s="3"/>
      <c r="M6" s="3"/>
      <c r="N6" s="3"/>
    </row>
    <row r="7" spans="2:10" ht="12.75" customHeight="1">
      <c r="B7" s="41" t="s">
        <v>17</v>
      </c>
      <c r="C7" s="138">
        <v>642</v>
      </c>
      <c r="D7" s="139">
        <v>1472</v>
      </c>
      <c r="E7" s="139">
        <v>559</v>
      </c>
      <c r="F7" s="139">
        <v>183</v>
      </c>
      <c r="G7" s="139">
        <v>220</v>
      </c>
      <c r="H7" s="138">
        <v>510</v>
      </c>
      <c r="J7" s="3"/>
    </row>
    <row r="8" spans="2:27" ht="12.75" customHeight="1">
      <c r="B8" s="41" t="s">
        <v>18</v>
      </c>
      <c r="C8" s="138">
        <v>217</v>
      </c>
      <c r="D8" s="139">
        <v>723</v>
      </c>
      <c r="E8" s="139">
        <v>197</v>
      </c>
      <c r="F8" s="139">
        <v>133</v>
      </c>
      <c r="G8" s="139">
        <v>161</v>
      </c>
      <c r="H8" s="138">
        <v>232</v>
      </c>
      <c r="I8" s="3"/>
      <c r="J8" s="3"/>
      <c r="K8" s="3"/>
      <c r="L8" s="3"/>
      <c r="M8" s="3"/>
      <c r="N8" s="3"/>
      <c r="AA8" s="3"/>
    </row>
    <row r="9" spans="2:27" ht="13.5" customHeight="1" thickBot="1">
      <c r="B9" s="96" t="s">
        <v>234</v>
      </c>
      <c r="C9" s="97">
        <v>859</v>
      </c>
      <c r="D9" s="99">
        <v>2195</v>
      </c>
      <c r="E9" s="99">
        <v>756</v>
      </c>
      <c r="F9" s="99">
        <v>316</v>
      </c>
      <c r="G9" s="99">
        <v>381</v>
      </c>
      <c r="H9" s="97">
        <v>742</v>
      </c>
      <c r="J9" s="3"/>
      <c r="AA9" s="3"/>
    </row>
    <row r="10" spans="2:27" ht="12.75" customHeight="1">
      <c r="B10" s="41" t="s">
        <v>24</v>
      </c>
      <c r="C10" s="138">
        <v>-108</v>
      </c>
      <c r="D10" s="139">
        <v>-360</v>
      </c>
      <c r="E10" s="139">
        <v>-101</v>
      </c>
      <c r="F10" s="139">
        <v>-83</v>
      </c>
      <c r="G10" s="139">
        <v>-80</v>
      </c>
      <c r="H10" s="138">
        <v>-96</v>
      </c>
      <c r="J10" s="3"/>
      <c r="O10" s="4"/>
      <c r="P10" s="4"/>
      <c r="Q10" s="4"/>
      <c r="R10" s="4"/>
      <c r="S10" s="20"/>
      <c r="T10" s="4"/>
      <c r="U10" s="4"/>
      <c r="V10" s="4"/>
      <c r="W10" s="4"/>
      <c r="X10" s="21"/>
      <c r="Y10" s="3"/>
      <c r="Z10" s="3"/>
      <c r="AA10" s="3"/>
    </row>
    <row r="11" spans="2:27" ht="12.75" customHeight="1">
      <c r="B11" s="41" t="s">
        <v>2</v>
      </c>
      <c r="C11" s="138">
        <v>-319</v>
      </c>
      <c r="D11" s="139">
        <v>-938</v>
      </c>
      <c r="E11" s="139">
        <v>-302</v>
      </c>
      <c r="F11" s="139">
        <v>-160</v>
      </c>
      <c r="G11" s="139">
        <v>-176</v>
      </c>
      <c r="H11" s="138">
        <v>-300</v>
      </c>
      <c r="J11" s="3"/>
      <c r="O11" s="4"/>
      <c r="P11" s="4"/>
      <c r="Q11" s="4"/>
      <c r="R11" s="4"/>
      <c r="S11" s="4"/>
      <c r="T11" s="4"/>
      <c r="U11" s="4"/>
      <c r="V11" s="4"/>
      <c r="W11" s="4"/>
      <c r="X11" s="21"/>
      <c r="Y11" s="3"/>
      <c r="Z11" s="3"/>
      <c r="AA11" s="3"/>
    </row>
    <row r="12" spans="2:27" ht="12.75" customHeight="1">
      <c r="B12" s="41" t="s">
        <v>16</v>
      </c>
      <c r="C12" s="138">
        <v>-49</v>
      </c>
      <c r="D12" s="139">
        <v>-174</v>
      </c>
      <c r="E12" s="139">
        <v>-49</v>
      </c>
      <c r="F12" s="139">
        <v>-47</v>
      </c>
      <c r="G12" s="139">
        <v>-48</v>
      </c>
      <c r="H12" s="138">
        <v>-30</v>
      </c>
      <c r="J12" s="3"/>
      <c r="O12" s="4"/>
      <c r="P12" s="4"/>
      <c r="Q12" s="4"/>
      <c r="R12" s="4"/>
      <c r="S12" s="4"/>
      <c r="T12" s="4"/>
      <c r="U12" s="4"/>
      <c r="V12" s="4"/>
      <c r="W12" s="4"/>
      <c r="X12" s="21"/>
      <c r="Y12" s="3"/>
      <c r="Z12" s="3"/>
      <c r="AA12" s="3"/>
    </row>
    <row r="13" spans="2:27" ht="12.75" customHeight="1">
      <c r="B13" s="41" t="s">
        <v>25</v>
      </c>
      <c r="C13" s="138">
        <v>-34</v>
      </c>
      <c r="D13" s="139">
        <v>-168</v>
      </c>
      <c r="E13" s="139">
        <v>-48</v>
      </c>
      <c r="F13" s="139">
        <v>-52</v>
      </c>
      <c r="G13" s="139">
        <v>-45</v>
      </c>
      <c r="H13" s="138">
        <v>-23</v>
      </c>
      <c r="J13" s="3"/>
      <c r="O13" s="4"/>
      <c r="P13" s="4"/>
      <c r="Q13" s="4"/>
      <c r="R13" s="4"/>
      <c r="S13" s="4"/>
      <c r="T13" s="4"/>
      <c r="U13" s="4"/>
      <c r="V13" s="4"/>
      <c r="W13" s="4"/>
      <c r="X13" s="21"/>
      <c r="Y13" s="3"/>
      <c r="Z13" s="3"/>
      <c r="AA13" s="3"/>
    </row>
    <row r="14" spans="2:27" ht="12.75" customHeight="1">
      <c r="B14" s="41" t="s">
        <v>34</v>
      </c>
      <c r="C14" s="138">
        <v>0</v>
      </c>
      <c r="D14" s="139">
        <v>0</v>
      </c>
      <c r="E14" s="139">
        <v>0</v>
      </c>
      <c r="F14" s="139">
        <v>0</v>
      </c>
      <c r="G14" s="139">
        <v>0</v>
      </c>
      <c r="H14" s="138">
        <v>0</v>
      </c>
      <c r="J14" s="3"/>
      <c r="O14" s="4"/>
      <c r="P14" s="4"/>
      <c r="Q14" s="4"/>
      <c r="R14" s="4"/>
      <c r="S14" s="4"/>
      <c r="T14" s="4"/>
      <c r="U14" s="4"/>
      <c r="V14" s="4"/>
      <c r="W14" s="4"/>
      <c r="X14" s="21"/>
      <c r="Y14" s="3"/>
      <c r="Z14" s="3"/>
      <c r="AA14" s="3"/>
    </row>
    <row r="15" spans="2:27" ht="12.75" customHeight="1">
      <c r="B15" s="41" t="s">
        <v>121</v>
      </c>
      <c r="C15" s="138">
        <v>0</v>
      </c>
      <c r="D15" s="139">
        <v>-16</v>
      </c>
      <c r="E15" s="139">
        <v>-12</v>
      </c>
      <c r="F15" s="139">
        <v>0</v>
      </c>
      <c r="G15" s="139">
        <v>0</v>
      </c>
      <c r="H15" s="138">
        <v>-4</v>
      </c>
      <c r="J15" s="3"/>
      <c r="O15" s="4"/>
      <c r="P15" s="4"/>
      <c r="Q15" s="4"/>
      <c r="R15" s="4"/>
      <c r="S15" s="4"/>
      <c r="T15" s="4"/>
      <c r="U15" s="4"/>
      <c r="V15" s="4"/>
      <c r="W15" s="4"/>
      <c r="X15" s="21"/>
      <c r="Y15" s="3"/>
      <c r="Z15" s="3"/>
      <c r="AA15" s="3"/>
    </row>
    <row r="16" spans="2:27" ht="12.75" customHeight="1">
      <c r="B16" s="41" t="s">
        <v>1</v>
      </c>
      <c r="C16" s="138">
        <v>0</v>
      </c>
      <c r="D16" s="139">
        <v>0</v>
      </c>
      <c r="E16" s="139">
        <v>0</v>
      </c>
      <c r="F16" s="139">
        <v>0</v>
      </c>
      <c r="G16" s="139">
        <v>0</v>
      </c>
      <c r="H16" s="138">
        <v>0</v>
      </c>
      <c r="J16" s="3"/>
      <c r="O16" s="4"/>
      <c r="P16" s="4"/>
      <c r="Q16" s="4"/>
      <c r="R16" s="4"/>
      <c r="S16" s="4"/>
      <c r="T16" s="4"/>
      <c r="U16" s="4"/>
      <c r="V16" s="4"/>
      <c r="W16" s="4"/>
      <c r="X16" s="21"/>
      <c r="Y16" s="3"/>
      <c r="Z16" s="3"/>
      <c r="AA16" s="3"/>
    </row>
    <row r="17" spans="2:27" ht="12.75" customHeight="1">
      <c r="B17" s="41" t="s">
        <v>70</v>
      </c>
      <c r="C17" s="138">
        <v>-48</v>
      </c>
      <c r="D17" s="139">
        <v>-140</v>
      </c>
      <c r="E17" s="139">
        <v>-146</v>
      </c>
      <c r="F17" s="139">
        <v>53</v>
      </c>
      <c r="G17" s="139">
        <v>-24</v>
      </c>
      <c r="H17" s="138">
        <v>-23</v>
      </c>
      <c r="J17" s="3"/>
      <c r="O17" s="4"/>
      <c r="P17" s="4"/>
      <c r="Q17" s="4"/>
      <c r="R17" s="4"/>
      <c r="S17" s="4"/>
      <c r="T17" s="4"/>
      <c r="U17" s="4"/>
      <c r="V17" s="4"/>
      <c r="W17" s="4"/>
      <c r="X17" s="21"/>
      <c r="Y17" s="3"/>
      <c r="Z17" s="3"/>
      <c r="AA17" s="3"/>
    </row>
    <row r="18" spans="2:27" ht="13.5" customHeight="1" thickBot="1">
      <c r="B18" s="96" t="s">
        <v>6</v>
      </c>
      <c r="C18" s="97">
        <v>-558</v>
      </c>
      <c r="D18" s="99">
        <v>-1796</v>
      </c>
      <c r="E18" s="99">
        <v>-658</v>
      </c>
      <c r="F18" s="99">
        <v>-289</v>
      </c>
      <c r="G18" s="99">
        <v>-373</v>
      </c>
      <c r="H18" s="97">
        <v>-476</v>
      </c>
      <c r="J18" s="3"/>
      <c r="O18" s="4"/>
      <c r="P18" s="4"/>
      <c r="Q18" s="4"/>
      <c r="R18" s="4"/>
      <c r="S18" s="4"/>
      <c r="T18" s="4"/>
      <c r="U18" s="4"/>
      <c r="V18" s="4"/>
      <c r="W18" s="4"/>
      <c r="X18" s="21"/>
      <c r="Y18" s="3"/>
      <c r="Z18" s="3"/>
      <c r="AA18" s="3"/>
    </row>
    <row r="19" spans="2:27" ht="13.5" customHeight="1" thickBot="1">
      <c r="B19" s="96" t="s">
        <v>77</v>
      </c>
      <c r="C19" s="97">
        <v>409</v>
      </c>
      <c r="D19" s="207">
        <v>759</v>
      </c>
      <c r="E19" s="207">
        <v>199</v>
      </c>
      <c r="F19" s="207">
        <v>110</v>
      </c>
      <c r="G19" s="207">
        <v>88</v>
      </c>
      <c r="H19" s="97">
        <v>362</v>
      </c>
      <c r="I19" s="140"/>
      <c r="J19" s="3"/>
      <c r="AA19" s="3"/>
    </row>
    <row r="20" spans="2:27" ht="13.5" customHeight="1" thickBot="1">
      <c r="B20" s="96" t="s">
        <v>235</v>
      </c>
      <c r="C20" s="97">
        <v>301</v>
      </c>
      <c r="D20" s="207">
        <v>399</v>
      </c>
      <c r="E20" s="207">
        <v>98</v>
      </c>
      <c r="F20" s="207">
        <v>27</v>
      </c>
      <c r="G20" s="207">
        <v>8</v>
      </c>
      <c r="H20" s="97">
        <v>266</v>
      </c>
      <c r="I20" s="3"/>
      <c r="J20" s="3"/>
      <c r="K20" s="3"/>
      <c r="L20" s="3"/>
      <c r="M20" s="3"/>
      <c r="N20" s="3"/>
      <c r="Z20" s="3"/>
      <c r="AA20" s="3"/>
    </row>
    <row r="21" spans="2:27" ht="15.75" customHeight="1">
      <c r="B21" s="41"/>
      <c r="J21" s="3"/>
      <c r="K21" s="3"/>
      <c r="L21" s="3"/>
      <c r="M21" s="3"/>
      <c r="N21" s="3"/>
      <c r="Z21" s="3"/>
      <c r="AA21" s="3"/>
    </row>
    <row r="22" spans="2:27" ht="15.75" customHeight="1">
      <c r="B22" s="41"/>
      <c r="J22" s="3"/>
      <c r="K22" s="3"/>
      <c r="L22" s="3"/>
      <c r="M22" s="3"/>
      <c r="N22" s="3"/>
      <c r="Z22" s="3"/>
      <c r="AA22" s="3"/>
    </row>
    <row r="23" spans="2:27" ht="15.75" customHeight="1">
      <c r="B23" s="41"/>
      <c r="J23" s="3"/>
      <c r="K23" s="3"/>
      <c r="L23" s="3"/>
      <c r="M23" s="3"/>
      <c r="N23" s="3"/>
      <c r="Z23" s="3"/>
      <c r="AA23" s="3"/>
    </row>
    <row r="24" spans="2:27" s="160" customFormat="1" ht="15.75" customHeight="1">
      <c r="B24" s="162"/>
      <c r="J24" s="161"/>
      <c r="K24" s="161"/>
      <c r="L24" s="161"/>
      <c r="M24" s="161"/>
      <c r="N24" s="161"/>
      <c r="Z24" s="161"/>
      <c r="AA24" s="161"/>
    </row>
    <row r="25" spans="2:27" s="160" customFormat="1" ht="15.75" customHeight="1">
      <c r="B25" s="162"/>
      <c r="J25" s="161"/>
      <c r="K25" s="161"/>
      <c r="L25" s="161"/>
      <c r="M25" s="161"/>
      <c r="N25" s="161"/>
      <c r="Z25" s="161"/>
      <c r="AA25" s="161"/>
    </row>
    <row r="26" spans="2:27" s="160" customFormat="1" ht="15.75" customHeight="1">
      <c r="B26" s="163"/>
      <c r="D26" s="158"/>
      <c r="E26" s="168"/>
      <c r="F26" s="168"/>
      <c r="G26" s="158"/>
      <c r="H26" s="169"/>
      <c r="J26" s="161"/>
      <c r="K26" s="161"/>
      <c r="L26" s="161"/>
      <c r="M26" s="161"/>
      <c r="N26" s="161"/>
      <c r="Z26" s="161"/>
      <c r="AA26" s="161"/>
    </row>
    <row r="27" spans="2:27" s="160" customFormat="1" ht="15.75" customHeight="1">
      <c r="B27" s="163"/>
      <c r="D27" s="170"/>
      <c r="E27" s="170"/>
      <c r="F27" s="170"/>
      <c r="G27" s="170"/>
      <c r="H27" s="170"/>
      <c r="J27" s="161"/>
      <c r="K27" s="161"/>
      <c r="L27" s="161"/>
      <c r="M27" s="161"/>
      <c r="N27" s="161"/>
      <c r="Z27" s="161"/>
      <c r="AA27" s="161"/>
    </row>
    <row r="28" spans="2:27" s="160" customFormat="1" ht="15.75" customHeight="1">
      <c r="B28" s="163"/>
      <c r="C28" s="171"/>
      <c r="D28" s="158"/>
      <c r="E28" s="168"/>
      <c r="F28" s="168"/>
      <c r="G28" s="158"/>
      <c r="H28" s="169"/>
      <c r="J28" s="161"/>
      <c r="K28" s="161"/>
      <c r="L28" s="161"/>
      <c r="M28" s="161"/>
      <c r="N28" s="161"/>
      <c r="Z28" s="161"/>
      <c r="AA28" s="161"/>
    </row>
    <row r="29" spans="2:27" s="160" customFormat="1" ht="15.75" customHeight="1">
      <c r="B29" s="163"/>
      <c r="D29" s="170"/>
      <c r="E29" s="170"/>
      <c r="F29" s="170"/>
      <c r="G29" s="170"/>
      <c r="H29" s="170"/>
      <c r="J29" s="161"/>
      <c r="K29" s="161"/>
      <c r="L29" s="161"/>
      <c r="M29" s="161"/>
      <c r="N29" s="161"/>
      <c r="Z29" s="161"/>
      <c r="AA29" s="161"/>
    </row>
    <row r="30" spans="2:27" s="160" customFormat="1" ht="15.75" customHeight="1">
      <c r="B30" s="163"/>
      <c r="D30" s="158"/>
      <c r="E30" s="168"/>
      <c r="F30" s="168"/>
      <c r="G30" s="158"/>
      <c r="H30" s="169"/>
      <c r="J30" s="161"/>
      <c r="K30" s="161"/>
      <c r="L30" s="161"/>
      <c r="M30" s="161"/>
      <c r="N30" s="161"/>
      <c r="Z30" s="161"/>
      <c r="AA30" s="161"/>
    </row>
    <row r="31" spans="2:27" s="160" customFormat="1" ht="15.75" customHeight="1">
      <c r="B31" s="163"/>
      <c r="D31" s="158"/>
      <c r="E31" s="168"/>
      <c r="F31" s="168"/>
      <c r="G31" s="158"/>
      <c r="H31" s="169"/>
      <c r="J31" s="161"/>
      <c r="K31" s="161"/>
      <c r="L31" s="161"/>
      <c r="M31" s="161"/>
      <c r="N31" s="161"/>
      <c r="Z31" s="161"/>
      <c r="AA31" s="161"/>
    </row>
    <row r="32" spans="2:27" s="160" customFormat="1" ht="15.75" customHeight="1">
      <c r="B32" s="163"/>
      <c r="D32" s="161"/>
      <c r="E32" s="161"/>
      <c r="F32" s="161"/>
      <c r="G32" s="161"/>
      <c r="H32" s="161"/>
      <c r="J32" s="161"/>
      <c r="K32" s="161"/>
      <c r="L32" s="161"/>
      <c r="M32" s="161"/>
      <c r="N32" s="161"/>
      <c r="Z32" s="161"/>
      <c r="AA32" s="161"/>
    </row>
    <row r="33" spans="2:27" s="160" customFormat="1" ht="15.75" customHeight="1">
      <c r="B33" s="163"/>
      <c r="C33" s="164"/>
      <c r="D33" s="161"/>
      <c r="E33" s="161"/>
      <c r="F33" s="161"/>
      <c r="G33" s="161"/>
      <c r="H33" s="161"/>
      <c r="J33" s="161"/>
      <c r="K33" s="161"/>
      <c r="L33" s="161"/>
      <c r="M33" s="161"/>
      <c r="N33" s="161"/>
      <c r="Z33" s="161"/>
      <c r="AA33" s="161"/>
    </row>
    <row r="34" spans="2:27" s="160" customFormat="1" ht="15.75" customHeight="1">
      <c r="B34" s="163"/>
      <c r="C34" s="164"/>
      <c r="D34" s="161"/>
      <c r="E34" s="161"/>
      <c r="F34" s="161"/>
      <c r="G34" s="161"/>
      <c r="H34" s="161"/>
      <c r="J34" s="161"/>
      <c r="K34" s="161"/>
      <c r="L34" s="161"/>
      <c r="M34" s="161"/>
      <c r="N34" s="161"/>
      <c r="Z34" s="161"/>
      <c r="AA34" s="161"/>
    </row>
    <row r="35" spans="2:27" s="160" customFormat="1" ht="15.75" customHeight="1">
      <c r="B35" s="163"/>
      <c r="C35" s="164"/>
      <c r="D35" s="164"/>
      <c r="E35" s="164"/>
      <c r="F35" s="164"/>
      <c r="G35" s="164"/>
      <c r="H35" s="164"/>
      <c r="J35" s="161"/>
      <c r="K35" s="161"/>
      <c r="L35" s="161"/>
      <c r="M35" s="161"/>
      <c r="N35" s="161"/>
      <c r="Z35" s="161"/>
      <c r="AA35" s="161"/>
    </row>
    <row r="36" spans="2:27" s="160" customFormat="1" ht="15.75" customHeight="1">
      <c r="B36" s="163"/>
      <c r="D36" s="161"/>
      <c r="E36" s="161"/>
      <c r="F36" s="161"/>
      <c r="G36" s="161"/>
      <c r="H36" s="161"/>
      <c r="J36" s="161"/>
      <c r="K36" s="161"/>
      <c r="L36" s="161"/>
      <c r="M36" s="161"/>
      <c r="N36" s="161"/>
      <c r="Z36" s="161"/>
      <c r="AA36" s="161"/>
    </row>
    <row r="37" spans="2:27" s="160" customFormat="1" ht="15.75" customHeight="1">
      <c r="B37" s="162"/>
      <c r="D37" s="161"/>
      <c r="E37" s="161"/>
      <c r="F37" s="161"/>
      <c r="G37" s="161"/>
      <c r="H37" s="161"/>
      <c r="J37" s="161"/>
      <c r="K37" s="161"/>
      <c r="L37" s="161"/>
      <c r="M37" s="161"/>
      <c r="N37" s="161"/>
      <c r="Z37" s="161"/>
      <c r="AA37" s="161"/>
    </row>
    <row r="38" spans="2:27" s="160" customFormat="1" ht="15.75" customHeight="1">
      <c r="B38" s="165"/>
      <c r="Z38" s="161"/>
      <c r="AA38" s="161"/>
    </row>
    <row r="39" spans="2:27" s="160" customFormat="1" ht="15.75" customHeight="1">
      <c r="B39" s="173"/>
      <c r="J39" s="161"/>
      <c r="K39" s="161"/>
      <c r="L39" s="161"/>
      <c r="M39" s="161"/>
      <c r="N39" s="161"/>
      <c r="Z39" s="161"/>
      <c r="AA39" s="161"/>
    </row>
    <row r="40" spans="2:27" ht="15.75" customHeight="1">
      <c r="B40" s="80"/>
      <c r="Z40" s="3"/>
      <c r="AA40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A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8" width="17.7109375" style="1" customWidth="1"/>
    <col min="19" max="23" width="17.7109375" style="1" hidden="1" customWidth="1"/>
    <col min="24" max="16384" width="9.140625" style="1" customWidth="1"/>
  </cols>
  <sheetData>
    <row r="2" spans="2:8" ht="15.75" customHeight="1">
      <c r="B2" s="37"/>
      <c r="C2" s="37"/>
      <c r="D2" s="37"/>
      <c r="E2" s="37"/>
      <c r="F2" s="37"/>
      <c r="G2" s="38"/>
      <c r="H2" s="38"/>
    </row>
    <row r="3" ht="12.75">
      <c r="B3" s="2"/>
    </row>
    <row r="4" spans="2:14" ht="75.75" customHeight="1">
      <c r="B4" s="91" t="s">
        <v>290</v>
      </c>
      <c r="C4" s="93" t="s">
        <v>271</v>
      </c>
      <c r="D4" s="143" t="s">
        <v>204</v>
      </c>
      <c r="E4" s="143" t="s">
        <v>205</v>
      </c>
      <c r="F4" s="143" t="s">
        <v>206</v>
      </c>
      <c r="G4" s="143" t="s">
        <v>207</v>
      </c>
      <c r="H4" s="93" t="s">
        <v>126</v>
      </c>
      <c r="I4" s="3"/>
      <c r="J4" s="3"/>
      <c r="K4" s="3"/>
      <c r="L4" s="3"/>
      <c r="M4" s="3"/>
      <c r="N4" s="3"/>
    </row>
    <row r="5" spans="2:14" ht="12" customHeight="1">
      <c r="B5" s="89"/>
      <c r="C5" s="147" t="s">
        <v>164</v>
      </c>
      <c r="D5" s="144" t="s">
        <v>164</v>
      </c>
      <c r="E5" s="144" t="s">
        <v>164</v>
      </c>
      <c r="F5" s="144" t="s">
        <v>164</v>
      </c>
      <c r="G5" s="144" t="s">
        <v>164</v>
      </c>
      <c r="H5" s="147" t="s">
        <v>164</v>
      </c>
      <c r="I5" s="3"/>
      <c r="J5" s="3"/>
      <c r="K5" s="3"/>
      <c r="L5" s="3"/>
      <c r="M5" s="3"/>
      <c r="N5" s="3"/>
    </row>
    <row r="6" spans="2:14" ht="12" customHeight="1" thickBot="1">
      <c r="B6" s="148"/>
      <c r="C6" s="149"/>
      <c r="D6" s="152" t="s">
        <v>122</v>
      </c>
      <c r="E6" s="152" t="s">
        <v>122</v>
      </c>
      <c r="F6" s="152" t="s">
        <v>122</v>
      </c>
      <c r="G6" s="152" t="s">
        <v>122</v>
      </c>
      <c r="H6" s="150" t="s">
        <v>122</v>
      </c>
      <c r="I6" s="136"/>
      <c r="J6" s="3"/>
      <c r="K6" s="3"/>
      <c r="L6" s="3"/>
      <c r="M6" s="3"/>
      <c r="N6" s="3"/>
    </row>
    <row r="7" spans="2:10" ht="12.75" customHeight="1">
      <c r="B7" s="41" t="s">
        <v>17</v>
      </c>
      <c r="C7" s="138">
        <v>24</v>
      </c>
      <c r="D7" s="139">
        <v>137</v>
      </c>
      <c r="E7" s="139">
        <v>29</v>
      </c>
      <c r="F7" s="139">
        <v>42</v>
      </c>
      <c r="G7" s="139">
        <v>42</v>
      </c>
      <c r="H7" s="138">
        <v>24</v>
      </c>
      <c r="J7" s="3"/>
    </row>
    <row r="8" spans="2:27" ht="12.75" customHeight="1">
      <c r="B8" s="41" t="s">
        <v>18</v>
      </c>
      <c r="C8" s="138">
        <v>48</v>
      </c>
      <c r="D8" s="139">
        <v>225</v>
      </c>
      <c r="E8" s="139">
        <v>54</v>
      </c>
      <c r="F8" s="139">
        <v>53</v>
      </c>
      <c r="G8" s="139">
        <v>62</v>
      </c>
      <c r="H8" s="138">
        <v>56</v>
      </c>
      <c r="J8" s="3"/>
      <c r="K8" s="3"/>
      <c r="L8" s="3"/>
      <c r="M8" s="3"/>
      <c r="N8" s="3"/>
      <c r="AA8" s="3"/>
    </row>
    <row r="9" spans="2:27" ht="13.5" customHeight="1" thickBot="1">
      <c r="B9" s="96" t="s">
        <v>234</v>
      </c>
      <c r="C9" s="97">
        <v>72</v>
      </c>
      <c r="D9" s="99">
        <v>362</v>
      </c>
      <c r="E9" s="99">
        <v>83</v>
      </c>
      <c r="F9" s="99">
        <v>95</v>
      </c>
      <c r="G9" s="99">
        <v>104</v>
      </c>
      <c r="H9" s="97">
        <v>80</v>
      </c>
      <c r="J9" s="3"/>
      <c r="AA9" s="3"/>
    </row>
    <row r="10" spans="2:27" ht="12.75" customHeight="1">
      <c r="B10" s="41" t="s">
        <v>24</v>
      </c>
      <c r="C10" s="138">
        <v>-14</v>
      </c>
      <c r="D10" s="139">
        <v>-58</v>
      </c>
      <c r="E10" s="139">
        <v>-14</v>
      </c>
      <c r="F10" s="139">
        <v>-14</v>
      </c>
      <c r="G10" s="139">
        <v>-14</v>
      </c>
      <c r="H10" s="138">
        <v>-16</v>
      </c>
      <c r="J10" s="3"/>
      <c r="O10" s="4"/>
      <c r="P10" s="4"/>
      <c r="Q10" s="4"/>
      <c r="R10" s="4"/>
      <c r="S10" s="20"/>
      <c r="T10" s="4"/>
      <c r="U10" s="4"/>
      <c r="V10" s="4"/>
      <c r="W10" s="4"/>
      <c r="X10" s="21"/>
      <c r="Y10" s="3"/>
      <c r="Z10" s="3"/>
      <c r="AA10" s="3"/>
    </row>
    <row r="11" spans="2:27" ht="12.75" customHeight="1">
      <c r="B11" s="41" t="s">
        <v>2</v>
      </c>
      <c r="C11" s="138">
        <v>-17</v>
      </c>
      <c r="D11" s="139">
        <v>-57</v>
      </c>
      <c r="E11" s="139">
        <v>-7</v>
      </c>
      <c r="F11" s="139">
        <v>-14</v>
      </c>
      <c r="G11" s="139">
        <v>-25</v>
      </c>
      <c r="H11" s="138">
        <v>-11</v>
      </c>
      <c r="J11" s="3"/>
      <c r="O11" s="4"/>
      <c r="P11" s="4"/>
      <c r="Q11" s="4"/>
      <c r="R11" s="4"/>
      <c r="S11" s="4"/>
      <c r="T11" s="4"/>
      <c r="U11" s="4"/>
      <c r="V11" s="4"/>
      <c r="W11" s="4"/>
      <c r="X11" s="21"/>
      <c r="Y11" s="3"/>
      <c r="Z11" s="3"/>
      <c r="AA11" s="3"/>
    </row>
    <row r="12" spans="2:27" ht="12.75" customHeight="1">
      <c r="B12" s="41" t="s">
        <v>16</v>
      </c>
      <c r="C12" s="138">
        <v>-52</v>
      </c>
      <c r="D12" s="139">
        <v>-208</v>
      </c>
      <c r="E12" s="139">
        <v>-50</v>
      </c>
      <c r="F12" s="139">
        <v>-49</v>
      </c>
      <c r="G12" s="139">
        <v>-61</v>
      </c>
      <c r="H12" s="138">
        <v>-48</v>
      </c>
      <c r="J12" s="3"/>
      <c r="O12" s="4"/>
      <c r="P12" s="4"/>
      <c r="Q12" s="4"/>
      <c r="R12" s="4"/>
      <c r="S12" s="4"/>
      <c r="T12" s="4"/>
      <c r="U12" s="4"/>
      <c r="V12" s="4"/>
      <c r="W12" s="4"/>
      <c r="X12" s="21"/>
      <c r="Y12" s="3"/>
      <c r="Z12" s="3"/>
      <c r="AA12" s="3"/>
    </row>
    <row r="13" spans="2:27" ht="12.75" customHeight="1">
      <c r="B13" s="41" t="s">
        <v>25</v>
      </c>
      <c r="C13" s="138">
        <v>-41</v>
      </c>
      <c r="D13" s="139">
        <v>-247</v>
      </c>
      <c r="E13" s="139">
        <v>-71</v>
      </c>
      <c r="F13" s="139">
        <v>-55</v>
      </c>
      <c r="G13" s="139">
        <v>-78</v>
      </c>
      <c r="H13" s="138">
        <v>-43</v>
      </c>
      <c r="J13" s="3"/>
      <c r="O13" s="4"/>
      <c r="P13" s="4"/>
      <c r="Q13" s="4"/>
      <c r="R13" s="4"/>
      <c r="S13" s="4"/>
      <c r="T13" s="4"/>
      <c r="U13" s="4"/>
      <c r="V13" s="4"/>
      <c r="W13" s="4"/>
      <c r="X13" s="21"/>
      <c r="Y13" s="3"/>
      <c r="Z13" s="3"/>
      <c r="AA13" s="3"/>
    </row>
    <row r="14" spans="2:27" ht="12.75" customHeight="1">
      <c r="B14" s="41" t="s">
        <v>34</v>
      </c>
      <c r="C14" s="138">
        <v>0</v>
      </c>
      <c r="D14" s="139">
        <v>0</v>
      </c>
      <c r="E14" s="139">
        <v>0</v>
      </c>
      <c r="F14" s="139">
        <v>0</v>
      </c>
      <c r="G14" s="139">
        <v>0</v>
      </c>
      <c r="H14" s="138">
        <v>0</v>
      </c>
      <c r="J14" s="3"/>
      <c r="O14" s="4"/>
      <c r="P14" s="4"/>
      <c r="Q14" s="4"/>
      <c r="R14" s="4"/>
      <c r="S14" s="4"/>
      <c r="T14" s="4"/>
      <c r="U14" s="4"/>
      <c r="V14" s="4"/>
      <c r="W14" s="4"/>
      <c r="X14" s="21"/>
      <c r="Y14" s="3"/>
      <c r="Z14" s="3"/>
      <c r="AA14" s="3"/>
    </row>
    <row r="15" spans="2:27" ht="12.75" customHeight="1">
      <c r="B15" s="41" t="s">
        <v>121</v>
      </c>
      <c r="C15" s="138">
        <v>14</v>
      </c>
      <c r="D15" s="139">
        <v>-34</v>
      </c>
      <c r="E15" s="139">
        <v>-21</v>
      </c>
      <c r="F15" s="139">
        <v>0</v>
      </c>
      <c r="G15" s="139">
        <v>-13</v>
      </c>
      <c r="H15" s="138">
        <v>0</v>
      </c>
      <c r="J15" s="3"/>
      <c r="O15" s="4"/>
      <c r="P15" s="4"/>
      <c r="Q15" s="4"/>
      <c r="R15" s="4"/>
      <c r="S15" s="4"/>
      <c r="T15" s="4"/>
      <c r="U15" s="4"/>
      <c r="V15" s="4"/>
      <c r="W15" s="4"/>
      <c r="X15" s="21"/>
      <c r="Y15" s="3"/>
      <c r="Z15" s="3"/>
      <c r="AA15" s="3"/>
    </row>
    <row r="16" spans="2:27" ht="12.75" customHeight="1">
      <c r="B16" s="41" t="s">
        <v>1</v>
      </c>
      <c r="C16" s="138">
        <v>0</v>
      </c>
      <c r="D16" s="139">
        <v>0</v>
      </c>
      <c r="E16" s="139">
        <v>0</v>
      </c>
      <c r="F16" s="139">
        <v>0</v>
      </c>
      <c r="G16" s="139">
        <v>0</v>
      </c>
      <c r="H16" s="138">
        <v>0</v>
      </c>
      <c r="J16" s="3"/>
      <c r="O16" s="4"/>
      <c r="P16" s="4"/>
      <c r="Q16" s="4"/>
      <c r="R16" s="4"/>
      <c r="S16" s="4"/>
      <c r="T16" s="4"/>
      <c r="U16" s="4"/>
      <c r="V16" s="4"/>
      <c r="W16" s="4"/>
      <c r="X16" s="21"/>
      <c r="Y16" s="3"/>
      <c r="Z16" s="3"/>
      <c r="AA16" s="3"/>
    </row>
    <row r="17" spans="2:27" ht="12.75" customHeight="1">
      <c r="B17" s="41" t="s">
        <v>70</v>
      </c>
      <c r="C17" s="138">
        <v>-42</v>
      </c>
      <c r="D17" s="139">
        <v>-2</v>
      </c>
      <c r="E17" s="139">
        <v>-12</v>
      </c>
      <c r="F17" s="139">
        <v>-9</v>
      </c>
      <c r="G17" s="139">
        <v>30</v>
      </c>
      <c r="H17" s="138">
        <v>-11</v>
      </c>
      <c r="J17" s="3"/>
      <c r="O17" s="4"/>
      <c r="P17" s="4"/>
      <c r="Q17" s="4"/>
      <c r="R17" s="4"/>
      <c r="S17" s="4"/>
      <c r="T17" s="4"/>
      <c r="U17" s="4"/>
      <c r="V17" s="4"/>
      <c r="W17" s="4"/>
      <c r="X17" s="21"/>
      <c r="Y17" s="3"/>
      <c r="Z17" s="3"/>
      <c r="AA17" s="3"/>
    </row>
    <row r="18" spans="2:27" ht="13.5" customHeight="1" thickBot="1">
      <c r="B18" s="96" t="s">
        <v>6</v>
      </c>
      <c r="C18" s="97">
        <v>-152</v>
      </c>
      <c r="D18" s="99">
        <v>-606</v>
      </c>
      <c r="E18" s="99">
        <v>-175</v>
      </c>
      <c r="F18" s="99">
        <v>-141</v>
      </c>
      <c r="G18" s="99">
        <v>-161</v>
      </c>
      <c r="H18" s="97">
        <v>-129</v>
      </c>
      <c r="J18" s="3"/>
      <c r="O18" s="4"/>
      <c r="P18" s="4"/>
      <c r="Q18" s="4"/>
      <c r="R18" s="4"/>
      <c r="S18" s="4"/>
      <c r="T18" s="4"/>
      <c r="U18" s="4"/>
      <c r="V18" s="4"/>
      <c r="W18" s="4"/>
      <c r="X18" s="21"/>
      <c r="Y18" s="3"/>
      <c r="Z18" s="3"/>
      <c r="AA18" s="3"/>
    </row>
    <row r="19" spans="2:27" ht="13.5" customHeight="1" thickBot="1">
      <c r="B19" s="96" t="s">
        <v>77</v>
      </c>
      <c r="C19" s="97">
        <v>-66</v>
      </c>
      <c r="D19" s="99">
        <v>-186</v>
      </c>
      <c r="E19" s="99">
        <v>-78</v>
      </c>
      <c r="F19" s="99">
        <v>-32</v>
      </c>
      <c r="G19" s="99">
        <v>-43</v>
      </c>
      <c r="H19" s="97">
        <v>-33</v>
      </c>
      <c r="I19" s="85"/>
      <c r="J19" s="3"/>
      <c r="AA19" s="3"/>
    </row>
    <row r="20" spans="2:27" ht="13.5" customHeight="1" thickBot="1">
      <c r="B20" s="96" t="s">
        <v>235</v>
      </c>
      <c r="C20" s="97">
        <v>-80</v>
      </c>
      <c r="D20" s="99">
        <v>-244</v>
      </c>
      <c r="E20" s="99">
        <v>-92</v>
      </c>
      <c r="F20" s="99">
        <v>-46</v>
      </c>
      <c r="G20" s="99">
        <v>-57</v>
      </c>
      <c r="H20" s="97">
        <v>-49</v>
      </c>
      <c r="I20" s="3"/>
      <c r="J20" s="3"/>
      <c r="K20" s="3"/>
      <c r="L20" s="3"/>
      <c r="M20" s="3"/>
      <c r="N20" s="3"/>
      <c r="Z20" s="3"/>
      <c r="AA20" s="3"/>
    </row>
    <row r="21" spans="2:27" ht="15.75" customHeight="1">
      <c r="B21" s="56"/>
      <c r="C21" s="48"/>
      <c r="D21" s="48"/>
      <c r="E21" s="48"/>
      <c r="F21" s="48"/>
      <c r="G21" s="48"/>
      <c r="H21" s="48"/>
      <c r="I21" s="3"/>
      <c r="J21" s="3"/>
      <c r="K21" s="3"/>
      <c r="L21" s="3"/>
      <c r="M21" s="3"/>
      <c r="N21" s="3"/>
      <c r="Z21" s="3"/>
      <c r="AA21" s="3"/>
    </row>
    <row r="22" spans="2:27" ht="15.75" customHeight="1">
      <c r="B22" s="41"/>
      <c r="C22" s="48"/>
      <c r="D22" s="48"/>
      <c r="E22" s="48"/>
      <c r="F22" s="48"/>
      <c r="G22" s="48"/>
      <c r="H22" s="48"/>
      <c r="I22" s="3"/>
      <c r="J22" s="3"/>
      <c r="K22" s="3"/>
      <c r="L22" s="3"/>
      <c r="M22" s="3"/>
      <c r="N22" s="3"/>
      <c r="Z22" s="3"/>
      <c r="AA22" s="3"/>
    </row>
    <row r="23" spans="3:27" ht="15.75" customHeight="1">
      <c r="C23" s="48"/>
      <c r="D23" s="48"/>
      <c r="E23" s="48"/>
      <c r="F23" s="142"/>
      <c r="G23" s="48"/>
      <c r="H23" s="48"/>
      <c r="I23" s="3"/>
      <c r="J23" s="3"/>
      <c r="K23" s="3"/>
      <c r="L23" s="3"/>
      <c r="M23" s="3"/>
      <c r="N23" s="3"/>
      <c r="Z23" s="3"/>
      <c r="AA23" s="3"/>
    </row>
    <row r="24" spans="3:27" s="160" customFormat="1" ht="15.75" customHeight="1">
      <c r="C24" s="48"/>
      <c r="D24" s="48"/>
      <c r="E24" s="48"/>
      <c r="F24" s="172"/>
      <c r="G24" s="48"/>
      <c r="H24" s="48"/>
      <c r="I24" s="161"/>
      <c r="J24" s="161"/>
      <c r="K24" s="161"/>
      <c r="L24" s="161"/>
      <c r="M24" s="161"/>
      <c r="N24" s="161"/>
      <c r="Z24" s="161"/>
      <c r="AA24" s="161"/>
    </row>
    <row r="25" spans="2:27" s="160" customFormat="1" ht="15.75" customHeight="1">
      <c r="B25" s="162"/>
      <c r="J25" s="161"/>
      <c r="K25" s="161"/>
      <c r="L25" s="161"/>
      <c r="M25" s="161"/>
      <c r="N25" s="161"/>
      <c r="Z25" s="161"/>
      <c r="AA25" s="161"/>
    </row>
    <row r="26" spans="2:27" s="160" customFormat="1" ht="15.75" customHeight="1">
      <c r="B26" s="163"/>
      <c r="D26" s="158"/>
      <c r="E26" s="168"/>
      <c r="F26" s="168"/>
      <c r="G26" s="158"/>
      <c r="H26" s="169"/>
      <c r="J26" s="161"/>
      <c r="K26" s="161"/>
      <c r="L26" s="161"/>
      <c r="M26" s="161"/>
      <c r="N26" s="161"/>
      <c r="Z26" s="161"/>
      <c r="AA26" s="161"/>
    </row>
    <row r="27" spans="2:27" s="160" customFormat="1" ht="15.75" customHeight="1">
      <c r="B27" s="163"/>
      <c r="D27" s="170"/>
      <c r="E27" s="170"/>
      <c r="F27" s="170"/>
      <c r="G27" s="170"/>
      <c r="H27" s="170"/>
      <c r="J27" s="161"/>
      <c r="K27" s="161"/>
      <c r="L27" s="161"/>
      <c r="M27" s="161"/>
      <c r="N27" s="161"/>
      <c r="Z27" s="161"/>
      <c r="AA27" s="161"/>
    </row>
    <row r="28" spans="2:27" s="160" customFormat="1" ht="15.75" customHeight="1">
      <c r="B28" s="163"/>
      <c r="C28" s="171"/>
      <c r="D28" s="158"/>
      <c r="E28" s="168"/>
      <c r="F28" s="168"/>
      <c r="G28" s="158"/>
      <c r="H28" s="169"/>
      <c r="J28" s="161"/>
      <c r="K28" s="161"/>
      <c r="L28" s="161"/>
      <c r="M28" s="161"/>
      <c r="N28" s="161"/>
      <c r="Z28" s="161"/>
      <c r="AA28" s="161"/>
    </row>
    <row r="29" spans="2:27" s="160" customFormat="1" ht="15.75" customHeight="1">
      <c r="B29" s="163"/>
      <c r="D29" s="170"/>
      <c r="E29" s="170"/>
      <c r="F29" s="170"/>
      <c r="G29" s="170"/>
      <c r="H29" s="170"/>
      <c r="J29" s="161"/>
      <c r="K29" s="161"/>
      <c r="L29" s="161"/>
      <c r="M29" s="161"/>
      <c r="N29" s="161"/>
      <c r="Z29" s="161"/>
      <c r="AA29" s="161"/>
    </row>
    <row r="30" spans="2:27" s="160" customFormat="1" ht="15.75" customHeight="1">
      <c r="B30" s="163"/>
      <c r="D30" s="158"/>
      <c r="E30" s="168"/>
      <c r="F30" s="168"/>
      <c r="G30" s="158"/>
      <c r="H30" s="169"/>
      <c r="J30" s="161"/>
      <c r="K30" s="161"/>
      <c r="L30" s="161"/>
      <c r="M30" s="161"/>
      <c r="N30" s="161"/>
      <c r="Z30" s="161"/>
      <c r="AA30" s="161"/>
    </row>
    <row r="31" spans="2:27" s="160" customFormat="1" ht="15.75" customHeight="1">
      <c r="B31" s="163"/>
      <c r="D31" s="158"/>
      <c r="E31" s="168"/>
      <c r="F31" s="168"/>
      <c r="G31" s="158"/>
      <c r="H31" s="169"/>
      <c r="J31" s="161"/>
      <c r="K31" s="161"/>
      <c r="L31" s="161"/>
      <c r="M31" s="161"/>
      <c r="N31" s="161"/>
      <c r="Z31" s="161"/>
      <c r="AA31" s="161"/>
    </row>
    <row r="32" spans="2:27" s="160" customFormat="1" ht="15.75" customHeight="1">
      <c r="B32" s="163"/>
      <c r="D32" s="161"/>
      <c r="E32" s="161"/>
      <c r="F32" s="161"/>
      <c r="G32" s="161"/>
      <c r="H32" s="161"/>
      <c r="J32" s="161"/>
      <c r="K32" s="161"/>
      <c r="L32" s="161"/>
      <c r="M32" s="161"/>
      <c r="N32" s="161"/>
      <c r="Z32" s="161"/>
      <c r="AA32" s="161"/>
    </row>
    <row r="33" spans="2:27" s="160" customFormat="1" ht="15.75" customHeight="1">
      <c r="B33" s="163"/>
      <c r="C33" s="164"/>
      <c r="D33" s="161"/>
      <c r="E33" s="161"/>
      <c r="F33" s="161"/>
      <c r="G33" s="161"/>
      <c r="H33" s="161"/>
      <c r="J33" s="161"/>
      <c r="K33" s="161"/>
      <c r="L33" s="161"/>
      <c r="M33" s="161"/>
      <c r="N33" s="161"/>
      <c r="Z33" s="161"/>
      <c r="AA33" s="161"/>
    </row>
    <row r="34" spans="2:27" s="160" customFormat="1" ht="15.75" customHeight="1">
      <c r="B34" s="163"/>
      <c r="C34" s="158"/>
      <c r="D34" s="161"/>
      <c r="E34" s="161"/>
      <c r="F34" s="161"/>
      <c r="G34" s="161"/>
      <c r="H34" s="161"/>
      <c r="J34" s="161"/>
      <c r="K34" s="161"/>
      <c r="L34" s="161"/>
      <c r="M34" s="161"/>
      <c r="N34" s="161"/>
      <c r="Z34" s="161"/>
      <c r="AA34" s="161"/>
    </row>
    <row r="35" spans="2:27" s="160" customFormat="1" ht="15.75" customHeight="1">
      <c r="B35" s="163"/>
      <c r="C35" s="164"/>
      <c r="D35" s="164"/>
      <c r="E35" s="164"/>
      <c r="F35" s="164"/>
      <c r="G35" s="164"/>
      <c r="H35" s="164"/>
      <c r="I35" s="164"/>
      <c r="J35" s="161"/>
      <c r="K35" s="161"/>
      <c r="L35" s="161"/>
      <c r="M35" s="161"/>
      <c r="N35" s="161"/>
      <c r="Z35" s="161"/>
      <c r="AA35" s="161"/>
    </row>
    <row r="36" spans="2:27" s="160" customFormat="1" ht="15.75" customHeight="1">
      <c r="B36" s="163"/>
      <c r="D36" s="161"/>
      <c r="E36" s="161"/>
      <c r="F36" s="161"/>
      <c r="G36" s="161"/>
      <c r="H36" s="161"/>
      <c r="J36" s="161"/>
      <c r="K36" s="161"/>
      <c r="L36" s="161"/>
      <c r="M36" s="161"/>
      <c r="N36" s="161"/>
      <c r="Z36" s="161"/>
      <c r="AA36" s="161"/>
    </row>
    <row r="37" spans="2:27" s="160" customFormat="1" ht="15.75" customHeight="1">
      <c r="B37" s="162"/>
      <c r="D37" s="161"/>
      <c r="E37" s="161"/>
      <c r="F37" s="161"/>
      <c r="G37" s="161"/>
      <c r="H37" s="161"/>
      <c r="J37" s="161"/>
      <c r="K37" s="161"/>
      <c r="L37" s="161"/>
      <c r="M37" s="161"/>
      <c r="N37" s="161"/>
      <c r="Z37" s="161"/>
      <c r="AA37" s="161"/>
    </row>
    <row r="38" spans="2:27" s="160" customFormat="1" ht="15.75" customHeight="1">
      <c r="B38" s="165"/>
      <c r="G38" s="161"/>
      <c r="Z38" s="161"/>
      <c r="AA38" s="161"/>
    </row>
    <row r="39" spans="2:27" s="160" customFormat="1" ht="15.75" customHeight="1">
      <c r="B39" s="173"/>
      <c r="J39" s="161"/>
      <c r="K39" s="161"/>
      <c r="L39" s="161"/>
      <c r="M39" s="161"/>
      <c r="N39" s="161"/>
      <c r="Z39" s="161"/>
      <c r="AA39" s="161"/>
    </row>
    <row r="40" spans="2:27" s="160" customFormat="1" ht="15.75" customHeight="1">
      <c r="B40" s="173"/>
      <c r="Z40" s="161"/>
      <c r="AA40" s="16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H55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3" width="17.7109375" style="1" customWidth="1"/>
    <col min="34" max="16384" width="9.140625" style="1" customWidth="1"/>
  </cols>
  <sheetData>
    <row r="2" spans="2:33" ht="15.75" customHeight="1">
      <c r="B2" s="90"/>
      <c r="C2" s="90"/>
      <c r="D2" s="90"/>
      <c r="E2" s="90"/>
      <c r="F2" s="90"/>
      <c r="G2" s="90"/>
      <c r="H2" s="9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ht="12.75">
      <c r="B3" s="2"/>
    </row>
    <row r="4" spans="2:33" ht="75.75" customHeight="1">
      <c r="B4" s="91" t="s">
        <v>95</v>
      </c>
      <c r="C4" s="93" t="s">
        <v>271</v>
      </c>
      <c r="D4" s="95" t="s">
        <v>102</v>
      </c>
      <c r="E4" s="95" t="s">
        <v>101</v>
      </c>
      <c r="F4" s="95" t="s">
        <v>100</v>
      </c>
      <c r="G4" s="95" t="s">
        <v>97</v>
      </c>
      <c r="H4" s="93" t="s">
        <v>96</v>
      </c>
      <c r="I4" s="95" t="s">
        <v>94</v>
      </c>
      <c r="J4" s="95" t="s">
        <v>93</v>
      </c>
      <c r="K4" s="95" t="s">
        <v>82</v>
      </c>
      <c r="L4" s="95" t="s">
        <v>78</v>
      </c>
      <c r="M4" s="95" t="s">
        <v>79</v>
      </c>
      <c r="N4" s="95" t="s">
        <v>73</v>
      </c>
      <c r="O4" s="95" t="s">
        <v>74</v>
      </c>
      <c r="P4" s="95" t="s">
        <v>75</v>
      </c>
      <c r="Q4" s="95" t="s">
        <v>72</v>
      </c>
      <c r="R4" s="95" t="s">
        <v>69</v>
      </c>
      <c r="S4" s="95" t="s">
        <v>68</v>
      </c>
      <c r="T4" s="95" t="s">
        <v>65</v>
      </c>
      <c r="U4" s="95" t="s">
        <v>64</v>
      </c>
      <c r="V4" s="95" t="s">
        <v>60</v>
      </c>
      <c r="W4" s="95" t="s">
        <v>61</v>
      </c>
      <c r="X4" s="95" t="s">
        <v>53</v>
      </c>
      <c r="Y4" s="95" t="s">
        <v>49</v>
      </c>
      <c r="Z4" s="95" t="s">
        <v>54</v>
      </c>
      <c r="AA4" s="95" t="s">
        <v>55</v>
      </c>
      <c r="AB4" s="95" t="s">
        <v>46</v>
      </c>
      <c r="AC4" s="95" t="s">
        <v>56</v>
      </c>
      <c r="AD4" s="95" t="s">
        <v>50</v>
      </c>
      <c r="AE4" s="95" t="s">
        <v>57</v>
      </c>
      <c r="AF4" s="95" t="s">
        <v>58</v>
      </c>
      <c r="AG4" s="95" t="s">
        <v>45</v>
      </c>
    </row>
    <row r="5" spans="2:33" ht="12" customHeight="1">
      <c r="B5" s="89"/>
      <c r="C5" s="147" t="s">
        <v>262</v>
      </c>
      <c r="D5" s="154" t="s">
        <v>262</v>
      </c>
      <c r="E5" s="154" t="s">
        <v>262</v>
      </c>
      <c r="F5" s="154" t="s">
        <v>262</v>
      </c>
      <c r="G5" s="154" t="s">
        <v>262</v>
      </c>
      <c r="H5" s="147" t="s">
        <v>262</v>
      </c>
      <c r="I5" s="154" t="s">
        <v>262</v>
      </c>
      <c r="J5" s="154" t="s">
        <v>262</v>
      </c>
      <c r="K5" s="154" t="s">
        <v>262</v>
      </c>
      <c r="L5" s="154" t="s">
        <v>262</v>
      </c>
      <c r="M5" s="154" t="s">
        <v>262</v>
      </c>
      <c r="N5" s="154" t="s">
        <v>262</v>
      </c>
      <c r="O5" s="154" t="s">
        <v>262</v>
      </c>
      <c r="P5" s="154" t="s">
        <v>262</v>
      </c>
      <c r="Q5" s="154" t="s">
        <v>262</v>
      </c>
      <c r="R5" s="154" t="s">
        <v>262</v>
      </c>
      <c r="S5" s="154" t="s">
        <v>262</v>
      </c>
      <c r="T5" s="154" t="s">
        <v>262</v>
      </c>
      <c r="U5" s="154" t="s">
        <v>262</v>
      </c>
      <c r="V5" s="154" t="s">
        <v>262</v>
      </c>
      <c r="W5" s="154" t="s">
        <v>262</v>
      </c>
      <c r="X5" s="154" t="s">
        <v>262</v>
      </c>
      <c r="Y5" s="154" t="s">
        <v>262</v>
      </c>
      <c r="Z5" s="154" t="s">
        <v>262</v>
      </c>
      <c r="AA5" s="154" t="s">
        <v>262</v>
      </c>
      <c r="AB5" s="154" t="s">
        <v>262</v>
      </c>
      <c r="AC5" s="154" t="s">
        <v>262</v>
      </c>
      <c r="AD5" s="154" t="s">
        <v>262</v>
      </c>
      <c r="AE5" s="154" t="s">
        <v>262</v>
      </c>
      <c r="AF5" s="154" t="s">
        <v>262</v>
      </c>
      <c r="AG5" s="154" t="s">
        <v>262</v>
      </c>
    </row>
    <row r="6" spans="2:33" ht="12" customHeight="1" thickBot="1">
      <c r="B6" s="148"/>
      <c r="C6" s="149"/>
      <c r="D6" s="152"/>
      <c r="E6" s="152"/>
      <c r="F6" s="152"/>
      <c r="G6" s="152"/>
      <c r="H6" s="150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</row>
    <row r="7" spans="2:27" ht="12.75">
      <c r="B7" s="103" t="s">
        <v>208</v>
      </c>
      <c r="C7" s="104"/>
      <c r="D7" s="100"/>
      <c r="E7" s="100"/>
      <c r="F7" s="100"/>
      <c r="G7" s="100"/>
      <c r="H7" s="104"/>
      <c r="I7" s="3"/>
      <c r="J7" s="3"/>
      <c r="K7" s="3"/>
      <c r="L7" s="3"/>
      <c r="M7" s="3"/>
      <c r="N7" s="3"/>
      <c r="AA7" s="3"/>
    </row>
    <row r="8" spans="2:33" ht="12.75">
      <c r="B8" s="41" t="s">
        <v>211</v>
      </c>
      <c r="C8" s="65">
        <v>474.3</v>
      </c>
      <c r="D8" s="66">
        <v>1917.9</v>
      </c>
      <c r="E8" s="66">
        <v>472.8</v>
      </c>
      <c r="F8" s="66">
        <v>449.6</v>
      </c>
      <c r="G8" s="66">
        <v>486.6</v>
      </c>
      <c r="H8" s="65">
        <v>508.9</v>
      </c>
      <c r="I8" s="66">
        <v>2026.8999999999999</v>
      </c>
      <c r="J8" s="66">
        <v>503.76276809480396</v>
      </c>
      <c r="K8" s="66">
        <v>515.2</v>
      </c>
      <c r="L8" s="66">
        <v>506.79999999999995</v>
      </c>
      <c r="M8" s="66">
        <v>501</v>
      </c>
      <c r="N8" s="66">
        <v>1876</v>
      </c>
      <c r="O8" s="66">
        <v>440.4</v>
      </c>
      <c r="P8" s="66">
        <v>475.2</v>
      </c>
      <c r="Q8" s="66">
        <v>481.9</v>
      </c>
      <c r="R8" s="66">
        <v>478.5</v>
      </c>
      <c r="S8" s="66">
        <v>1890.49</v>
      </c>
      <c r="T8" s="66">
        <v>483.1</v>
      </c>
      <c r="U8" s="66">
        <v>481.19</v>
      </c>
      <c r="V8" s="66">
        <v>483.5</v>
      </c>
      <c r="W8" s="66">
        <v>442.7</v>
      </c>
      <c r="X8" s="66">
        <v>1607.5000000000002</v>
      </c>
      <c r="Y8" s="66">
        <v>403.2</v>
      </c>
      <c r="Z8" s="66">
        <v>396.5</v>
      </c>
      <c r="AA8" s="66">
        <v>400.6</v>
      </c>
      <c r="AB8" s="66">
        <v>407.2</v>
      </c>
      <c r="AC8" s="66">
        <v>1616.4</v>
      </c>
      <c r="AD8" s="66">
        <v>409.1</v>
      </c>
      <c r="AE8" s="66">
        <v>400.3</v>
      </c>
      <c r="AF8" s="66">
        <v>400.9</v>
      </c>
      <c r="AG8" s="66">
        <v>406.1</v>
      </c>
    </row>
    <row r="9" spans="2:33" ht="12.75">
      <c r="B9" s="41" t="s">
        <v>209</v>
      </c>
      <c r="C9" s="65">
        <v>328.3</v>
      </c>
      <c r="D9" s="66">
        <v>1400.6</v>
      </c>
      <c r="E9" s="66">
        <v>346.6</v>
      </c>
      <c r="F9" s="66">
        <v>346</v>
      </c>
      <c r="G9" s="66">
        <v>348.7</v>
      </c>
      <c r="H9" s="65">
        <v>359.3</v>
      </c>
      <c r="I9" s="66">
        <v>1454</v>
      </c>
      <c r="J9" s="66">
        <v>365.662768094804</v>
      </c>
      <c r="K9" s="66">
        <v>358.9</v>
      </c>
      <c r="L9" s="66">
        <v>362.2</v>
      </c>
      <c r="M9" s="66">
        <v>367.2</v>
      </c>
      <c r="N9" s="66">
        <v>1457.4</v>
      </c>
      <c r="O9" s="66">
        <v>367.6</v>
      </c>
      <c r="P9" s="66">
        <v>361.4</v>
      </c>
      <c r="Q9" s="66">
        <v>361.6</v>
      </c>
      <c r="R9" s="66">
        <v>366.8</v>
      </c>
      <c r="S9" s="66">
        <v>1550.49</v>
      </c>
      <c r="T9" s="66">
        <v>383.8</v>
      </c>
      <c r="U9" s="66">
        <v>386.80343724782176</v>
      </c>
      <c r="V9" s="66">
        <v>387.2059831174458</v>
      </c>
      <c r="W9" s="66">
        <v>392.69223192391553</v>
      </c>
      <c r="X9" s="66">
        <v>1607.5000000000002</v>
      </c>
      <c r="Y9" s="66">
        <v>403.2</v>
      </c>
      <c r="Z9" s="66">
        <v>396.5</v>
      </c>
      <c r="AA9" s="66">
        <v>400.6</v>
      </c>
      <c r="AB9" s="66">
        <v>407.2</v>
      </c>
      <c r="AC9" s="66">
        <v>1616.4</v>
      </c>
      <c r="AD9" s="66">
        <v>409.1</v>
      </c>
      <c r="AE9" s="66">
        <v>400.3</v>
      </c>
      <c r="AF9" s="66">
        <v>400.9</v>
      </c>
      <c r="AG9" s="66">
        <v>406.1</v>
      </c>
    </row>
    <row r="10" spans="2:33" ht="12.75">
      <c r="B10" s="41" t="s">
        <v>210</v>
      </c>
      <c r="C10" s="65">
        <v>146</v>
      </c>
      <c r="D10" s="66">
        <v>517.4</v>
      </c>
      <c r="E10" s="66">
        <v>126.2</v>
      </c>
      <c r="F10" s="66">
        <v>103.6</v>
      </c>
      <c r="G10" s="66">
        <v>137.9</v>
      </c>
      <c r="H10" s="65">
        <v>149.6</v>
      </c>
      <c r="I10" s="66">
        <v>572.8</v>
      </c>
      <c r="J10" s="66">
        <v>138.1</v>
      </c>
      <c r="K10" s="66">
        <v>156.3</v>
      </c>
      <c r="L10" s="66">
        <v>144.6</v>
      </c>
      <c r="M10" s="66">
        <v>133.8</v>
      </c>
      <c r="N10" s="66">
        <v>418.6</v>
      </c>
      <c r="O10" s="66">
        <v>72.8</v>
      </c>
      <c r="P10" s="66">
        <v>113.8</v>
      </c>
      <c r="Q10" s="66">
        <v>120.30000000000001</v>
      </c>
      <c r="R10" s="66">
        <v>111.69999999999999</v>
      </c>
      <c r="S10" s="66">
        <v>340</v>
      </c>
      <c r="T10" s="66">
        <v>99.30000000000001</v>
      </c>
      <c r="U10" s="66">
        <v>94.38656275217824</v>
      </c>
      <c r="V10" s="66">
        <v>96.29401688255422</v>
      </c>
      <c r="W10" s="66">
        <v>50.00776807608446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</row>
    <row r="11" spans="2:33" ht="12.75">
      <c r="B11" s="41" t="s">
        <v>212</v>
      </c>
      <c r="C11" s="65">
        <v>711.9</v>
      </c>
      <c r="D11" s="66">
        <v>2539.6</v>
      </c>
      <c r="E11" s="66">
        <v>691.7</v>
      </c>
      <c r="F11" s="66">
        <v>581.9</v>
      </c>
      <c r="G11" s="66">
        <v>596.1</v>
      </c>
      <c r="H11" s="65">
        <v>670</v>
      </c>
      <c r="I11" s="66">
        <v>2564.4</v>
      </c>
      <c r="J11" s="66">
        <v>664.4816164995442</v>
      </c>
      <c r="K11" s="66">
        <v>612.4925329990884</v>
      </c>
      <c r="L11" s="66">
        <v>602.1443233824976</v>
      </c>
      <c r="M11" s="66">
        <v>685.239585597083</v>
      </c>
      <c r="N11" s="66">
        <v>2627.2</v>
      </c>
      <c r="O11" s="66">
        <v>691.5</v>
      </c>
      <c r="P11" s="66">
        <v>581.6</v>
      </c>
      <c r="Q11" s="66">
        <v>650.4</v>
      </c>
      <c r="R11" s="66">
        <v>703.7</v>
      </c>
      <c r="S11" s="66">
        <v>2691.8</v>
      </c>
      <c r="T11" s="66">
        <v>736.8</v>
      </c>
      <c r="U11" s="66">
        <v>618.6</v>
      </c>
      <c r="V11" s="66">
        <v>603.9</v>
      </c>
      <c r="W11" s="66">
        <v>732.5</v>
      </c>
      <c r="X11" s="66">
        <v>2709.7</v>
      </c>
      <c r="Y11" s="66">
        <v>706.2</v>
      </c>
      <c r="Z11" s="66">
        <v>647.9</v>
      </c>
      <c r="AA11" s="66">
        <v>625.1</v>
      </c>
      <c r="AB11" s="66">
        <v>730.5</v>
      </c>
      <c r="AC11" s="66">
        <v>2713.1</v>
      </c>
      <c r="AD11" s="66">
        <v>725.4</v>
      </c>
      <c r="AE11" s="66">
        <v>668.7</v>
      </c>
      <c r="AF11" s="66">
        <v>594.6</v>
      </c>
      <c r="AG11" s="66">
        <v>724.4</v>
      </c>
    </row>
    <row r="12" spans="2:33" ht="12.75">
      <c r="B12" s="41" t="s">
        <v>209</v>
      </c>
      <c r="C12" s="65">
        <v>680.3</v>
      </c>
      <c r="D12" s="66">
        <v>2480.3</v>
      </c>
      <c r="E12" s="66">
        <v>669.8</v>
      </c>
      <c r="F12" s="66">
        <v>569.6</v>
      </c>
      <c r="G12" s="66">
        <v>583.5</v>
      </c>
      <c r="H12" s="65">
        <v>657.3</v>
      </c>
      <c r="I12" s="66">
        <v>2512.7999999999997</v>
      </c>
      <c r="J12" s="66">
        <v>651.4816164995442</v>
      </c>
      <c r="K12" s="66">
        <v>600.7925329990884</v>
      </c>
      <c r="L12" s="66">
        <v>588.7443233824977</v>
      </c>
      <c r="M12" s="66">
        <v>671.839585597083</v>
      </c>
      <c r="N12" s="66">
        <v>2569.2</v>
      </c>
      <c r="O12" s="66">
        <v>677.2</v>
      </c>
      <c r="P12" s="66">
        <v>566.9</v>
      </c>
      <c r="Q12" s="66">
        <v>635.9</v>
      </c>
      <c r="R12" s="66">
        <v>689.5</v>
      </c>
      <c r="S12" s="66">
        <v>2666.9</v>
      </c>
      <c r="T12" s="66">
        <v>721.8</v>
      </c>
      <c r="U12" s="66">
        <v>608.7</v>
      </c>
      <c r="V12" s="66">
        <v>603.9</v>
      </c>
      <c r="W12" s="66">
        <v>732.5</v>
      </c>
      <c r="X12" s="66">
        <v>2709.7</v>
      </c>
      <c r="Y12" s="66">
        <v>706.2</v>
      </c>
      <c r="Z12" s="66">
        <v>647.9</v>
      </c>
      <c r="AA12" s="66">
        <v>625.1</v>
      </c>
      <c r="AB12" s="66">
        <v>730.5</v>
      </c>
      <c r="AC12" s="66">
        <v>2713.1</v>
      </c>
      <c r="AD12" s="66">
        <v>725.4</v>
      </c>
      <c r="AE12" s="66">
        <v>668.7</v>
      </c>
      <c r="AF12" s="66">
        <v>594.6</v>
      </c>
      <c r="AG12" s="66">
        <v>724.4</v>
      </c>
    </row>
    <row r="13" spans="2:33" ht="12.75">
      <c r="B13" s="41" t="s">
        <v>213</v>
      </c>
      <c r="C13" s="65">
        <v>31.6</v>
      </c>
      <c r="D13" s="66">
        <v>59.4</v>
      </c>
      <c r="E13" s="66">
        <v>21.9</v>
      </c>
      <c r="F13" s="66">
        <v>12.3</v>
      </c>
      <c r="G13" s="66">
        <v>12.5</v>
      </c>
      <c r="H13" s="65">
        <v>12.6</v>
      </c>
      <c r="I13" s="66">
        <v>51.5</v>
      </c>
      <c r="J13" s="66">
        <v>13</v>
      </c>
      <c r="K13" s="66">
        <v>11.7</v>
      </c>
      <c r="L13" s="66">
        <v>13.4</v>
      </c>
      <c r="M13" s="66">
        <v>13.4</v>
      </c>
      <c r="N13" s="66">
        <v>58</v>
      </c>
      <c r="O13" s="66">
        <v>14.3</v>
      </c>
      <c r="P13" s="66">
        <v>14.7</v>
      </c>
      <c r="Q13" s="66">
        <v>14.5</v>
      </c>
      <c r="R13" s="66">
        <v>14.2</v>
      </c>
      <c r="S13" s="66">
        <v>24.9</v>
      </c>
      <c r="T13" s="66">
        <v>15</v>
      </c>
      <c r="U13" s="66">
        <v>9.9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</row>
    <row r="14" spans="2:33" ht="13.5" thickBot="1">
      <c r="B14" s="96" t="s">
        <v>225</v>
      </c>
      <c r="C14" s="111">
        <v>1186.2</v>
      </c>
      <c r="D14" s="112">
        <v>4457.6</v>
      </c>
      <c r="E14" s="112">
        <v>1164.6</v>
      </c>
      <c r="F14" s="112">
        <v>1031.5</v>
      </c>
      <c r="G14" s="112">
        <v>1082.6</v>
      </c>
      <c r="H14" s="111">
        <v>1178.8</v>
      </c>
      <c r="I14" s="112">
        <v>4591.3</v>
      </c>
      <c r="J14" s="112">
        <v>1168.244384594348</v>
      </c>
      <c r="K14" s="112">
        <v>1127.6925329990886</v>
      </c>
      <c r="L14" s="112">
        <v>1108.9443233824977</v>
      </c>
      <c r="M14" s="112">
        <v>1186.239585597083</v>
      </c>
      <c r="N14" s="112">
        <v>4503.1</v>
      </c>
      <c r="O14" s="112">
        <v>1131.8</v>
      </c>
      <c r="P14" s="112">
        <v>1056.8</v>
      </c>
      <c r="Q14" s="112">
        <v>1132.3</v>
      </c>
      <c r="R14" s="112">
        <v>1182.2</v>
      </c>
      <c r="S14" s="112">
        <v>4582.29</v>
      </c>
      <c r="T14" s="112">
        <v>1219.9</v>
      </c>
      <c r="U14" s="112">
        <v>1099.79</v>
      </c>
      <c r="V14" s="112">
        <v>1087.4</v>
      </c>
      <c r="W14" s="112">
        <v>1175.2</v>
      </c>
      <c r="X14" s="112">
        <v>4317.2</v>
      </c>
      <c r="Y14" s="112">
        <v>1109.4</v>
      </c>
      <c r="Z14" s="112">
        <v>1044.4</v>
      </c>
      <c r="AA14" s="112">
        <v>1025.7</v>
      </c>
      <c r="AB14" s="112">
        <v>1137.7</v>
      </c>
      <c r="AC14" s="112">
        <v>4329.5</v>
      </c>
      <c r="AD14" s="112">
        <v>1134.5</v>
      </c>
      <c r="AE14" s="112">
        <v>1069</v>
      </c>
      <c r="AF14" s="112">
        <v>995.5</v>
      </c>
      <c r="AG14" s="112">
        <v>1130.5</v>
      </c>
    </row>
    <row r="15" spans="2:33" ht="12.75">
      <c r="B15" s="41" t="s">
        <v>76</v>
      </c>
      <c r="C15" s="65">
        <v>80.6</v>
      </c>
      <c r="D15" s="66">
        <v>78.6</v>
      </c>
      <c r="E15" s="66">
        <v>81.6</v>
      </c>
      <c r="F15" s="66">
        <v>72.3</v>
      </c>
      <c r="G15" s="66">
        <v>76.7</v>
      </c>
      <c r="H15" s="65">
        <v>83.5</v>
      </c>
      <c r="I15" s="66">
        <v>81.3160795359532</v>
      </c>
      <c r="J15" s="66">
        <v>83.95815978260869</v>
      </c>
      <c r="K15" s="66">
        <v>79.68351847826088</v>
      </c>
      <c r="L15" s="66">
        <v>78.57546923076923</v>
      </c>
      <c r="M15" s="66">
        <v>83.0471706521739</v>
      </c>
      <c r="N15" s="66">
        <v>79.53831698630137</v>
      </c>
      <c r="O15" s="66">
        <v>79.3121152173913</v>
      </c>
      <c r="P15" s="66">
        <v>74.05640869565217</v>
      </c>
      <c r="Q15" s="66">
        <v>80.2191</v>
      </c>
      <c r="R15" s="66">
        <v>84.68492666666667</v>
      </c>
      <c r="S15" s="66">
        <v>80.9370510410959</v>
      </c>
      <c r="T15" s="66">
        <v>85.48581847826087</v>
      </c>
      <c r="U15" s="66">
        <v>77.06897967391305</v>
      </c>
      <c r="V15" s="66">
        <v>77.03810769230769</v>
      </c>
      <c r="W15" s="66">
        <v>84.18349333333333</v>
      </c>
      <c r="X15" s="66">
        <v>76.25476273972605</v>
      </c>
      <c r="Y15" s="66">
        <v>77.74241086956523</v>
      </c>
      <c r="Z15" s="66">
        <v>73.1874652173913</v>
      </c>
      <c r="AA15" s="66">
        <v>72.66690000000001</v>
      </c>
      <c r="AB15" s="66">
        <v>80.60166923076923</v>
      </c>
      <c r="AC15" s="66">
        <v>76.47201780821918</v>
      </c>
      <c r="AD15" s="66">
        <v>79.50132065217392</v>
      </c>
      <c r="AE15" s="66">
        <v>74.91133695652174</v>
      </c>
      <c r="AF15" s="66">
        <v>70.52734615384615</v>
      </c>
      <c r="AG15" s="66">
        <v>80.98148333333333</v>
      </c>
    </row>
    <row r="16" spans="2:33" ht="12.75">
      <c r="B16" s="41"/>
      <c r="C16" s="67"/>
      <c r="D16" s="68"/>
      <c r="E16" s="68"/>
      <c r="F16" s="68"/>
      <c r="G16" s="68"/>
      <c r="H16" s="67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2:33" ht="13.5" thickBot="1">
      <c r="B17" s="96" t="s">
        <v>214</v>
      </c>
      <c r="C17" s="111"/>
      <c r="D17" s="112"/>
      <c r="E17" s="112"/>
      <c r="F17" s="112"/>
      <c r="G17" s="112"/>
      <c r="H17" s="111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</row>
    <row r="18" spans="2:33" ht="12.75">
      <c r="B18" s="41" t="s">
        <v>211</v>
      </c>
      <c r="C18" s="65">
        <v>8395.7</v>
      </c>
      <c r="D18" s="66">
        <v>22899.8</v>
      </c>
      <c r="E18" s="66">
        <v>6922.5</v>
      </c>
      <c r="F18" s="66">
        <v>4005.9</v>
      </c>
      <c r="G18" s="66">
        <v>4411.1</v>
      </c>
      <c r="H18" s="65">
        <v>7560.3</v>
      </c>
      <c r="I18" s="66">
        <v>21653.3</v>
      </c>
      <c r="J18" s="66">
        <v>6184.3</v>
      </c>
      <c r="K18" s="66">
        <v>3661.5</v>
      </c>
      <c r="L18" s="66">
        <v>4496.7</v>
      </c>
      <c r="M18" s="66">
        <v>7310.8</v>
      </c>
      <c r="N18" s="66">
        <v>17357.7</v>
      </c>
      <c r="O18" s="66">
        <v>6469.6</v>
      </c>
      <c r="P18" s="66">
        <v>3284.3</v>
      </c>
      <c r="Q18" s="66">
        <v>3078.2</v>
      </c>
      <c r="R18" s="66">
        <v>4525.6</v>
      </c>
      <c r="S18" s="66">
        <v>15005.619383602188</v>
      </c>
      <c r="T18" s="66">
        <v>4132</v>
      </c>
      <c r="U18" s="66">
        <v>2731.41938360219</v>
      </c>
      <c r="V18" s="66">
        <v>2964.5</v>
      </c>
      <c r="W18" s="66">
        <v>5177.7</v>
      </c>
      <c r="X18" s="66">
        <v>13756.397486999998</v>
      </c>
      <c r="Y18" s="66">
        <v>4070.1</v>
      </c>
      <c r="Z18" s="66">
        <v>2315.2</v>
      </c>
      <c r="AA18" s="66">
        <v>2698.1973209999996</v>
      </c>
      <c r="AB18" s="66">
        <v>4672.900166</v>
      </c>
      <c r="AC18" s="66">
        <v>13166.8</v>
      </c>
      <c r="AD18" s="66">
        <v>3871.4</v>
      </c>
      <c r="AE18" s="66">
        <v>2320.7</v>
      </c>
      <c r="AF18" s="66">
        <v>2588.5</v>
      </c>
      <c r="AG18" s="66">
        <v>4386.2</v>
      </c>
    </row>
    <row r="19" spans="2:33" ht="12.75">
      <c r="B19" s="41" t="s">
        <v>215</v>
      </c>
      <c r="C19" s="65">
        <v>733.5</v>
      </c>
      <c r="D19" s="66">
        <v>2510.7</v>
      </c>
      <c r="E19" s="66">
        <v>560.6</v>
      </c>
      <c r="F19" s="66">
        <v>614.4</v>
      </c>
      <c r="G19" s="66">
        <v>571.3</v>
      </c>
      <c r="H19" s="65">
        <v>764.4</v>
      </c>
      <c r="I19" s="66">
        <v>2311</v>
      </c>
      <c r="J19" s="66">
        <v>647.8</v>
      </c>
      <c r="K19" s="66">
        <v>639.3</v>
      </c>
      <c r="L19" s="66">
        <v>501.5</v>
      </c>
      <c r="M19" s="66">
        <v>522.4</v>
      </c>
      <c r="N19" s="66">
        <v>1759.5117999999998</v>
      </c>
      <c r="O19" s="66">
        <v>488.073910292288</v>
      </c>
      <c r="P19" s="66">
        <v>362.69867140508063</v>
      </c>
      <c r="Q19" s="66">
        <v>444.1</v>
      </c>
      <c r="R19" s="66">
        <v>464.7</v>
      </c>
      <c r="S19" s="66">
        <v>1382.8220000000001</v>
      </c>
      <c r="T19" s="66">
        <v>356</v>
      </c>
      <c r="U19" s="66">
        <v>306.1939999999999</v>
      </c>
      <c r="V19" s="66">
        <v>271.4120000000001</v>
      </c>
      <c r="W19" s="66">
        <v>449.216</v>
      </c>
      <c r="X19" s="66">
        <v>323.68673</v>
      </c>
      <c r="Y19" s="66">
        <v>210.98579000000007</v>
      </c>
      <c r="Z19" s="66">
        <v>39.74300000000001</v>
      </c>
      <c r="AA19" s="66">
        <v>24.05794</v>
      </c>
      <c r="AB19" s="66">
        <v>48.9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</row>
    <row r="20" spans="2:33" ht="12.75">
      <c r="B20" s="41" t="s">
        <v>110</v>
      </c>
      <c r="C20" s="65">
        <v>469.1</v>
      </c>
      <c r="D20" s="66">
        <v>1373</v>
      </c>
      <c r="E20" s="66">
        <v>419.4</v>
      </c>
      <c r="F20" s="66">
        <v>243.6</v>
      </c>
      <c r="G20" s="66">
        <v>298.2</v>
      </c>
      <c r="H20" s="65">
        <v>411.8</v>
      </c>
      <c r="I20" s="66">
        <v>1295.2</v>
      </c>
      <c r="J20" s="66">
        <v>354.7</v>
      </c>
      <c r="K20" s="66">
        <v>260.8</v>
      </c>
      <c r="L20" s="66">
        <v>285.1</v>
      </c>
      <c r="M20" s="66">
        <v>394.6</v>
      </c>
      <c r="N20" s="66">
        <v>1251.7417843509113</v>
      </c>
      <c r="O20" s="66">
        <v>334.4</v>
      </c>
      <c r="P20" s="66">
        <v>271.5841276587919</v>
      </c>
      <c r="Q20" s="66">
        <v>271.2</v>
      </c>
      <c r="R20" s="66">
        <v>374.6</v>
      </c>
      <c r="S20" s="66">
        <v>1202.4476870957212</v>
      </c>
      <c r="T20" s="66">
        <v>350.57564343850925</v>
      </c>
      <c r="U20" s="66">
        <v>220.072043657212</v>
      </c>
      <c r="V20" s="66">
        <v>245.3</v>
      </c>
      <c r="W20" s="66">
        <v>386.5</v>
      </c>
      <c r="X20" s="66">
        <v>1156.1197759765416</v>
      </c>
      <c r="Y20" s="66">
        <v>335.5</v>
      </c>
      <c r="Z20" s="66">
        <v>215.9</v>
      </c>
      <c r="AA20" s="66">
        <v>232.66412984792794</v>
      </c>
      <c r="AB20" s="66">
        <v>372.0556461286137</v>
      </c>
      <c r="AC20" s="66">
        <v>1110.6</v>
      </c>
      <c r="AD20" s="66">
        <v>326.1</v>
      </c>
      <c r="AE20" s="66">
        <v>210.5</v>
      </c>
      <c r="AF20" s="66">
        <v>206.9</v>
      </c>
      <c r="AG20" s="66">
        <v>367.1</v>
      </c>
    </row>
    <row r="21" spans="2:33" ht="12.75">
      <c r="B21" s="103" t="s">
        <v>226</v>
      </c>
      <c r="C21" s="113">
        <v>8864.8</v>
      </c>
      <c r="D21" s="114">
        <v>24272.8</v>
      </c>
      <c r="E21" s="114">
        <v>7341.9</v>
      </c>
      <c r="F21" s="114">
        <v>4249.5</v>
      </c>
      <c r="G21" s="114">
        <v>4709.3</v>
      </c>
      <c r="H21" s="113">
        <v>7972.1</v>
      </c>
      <c r="I21" s="114">
        <v>22948.5</v>
      </c>
      <c r="J21" s="114">
        <v>6539</v>
      </c>
      <c r="K21" s="114">
        <v>3922.3</v>
      </c>
      <c r="L21" s="114">
        <v>4781.8</v>
      </c>
      <c r="M21" s="114">
        <v>7705.400000000001</v>
      </c>
      <c r="N21" s="114">
        <v>18609.44139363862</v>
      </c>
      <c r="O21" s="114">
        <v>6804</v>
      </c>
      <c r="P21" s="114">
        <v>3555.8954246438707</v>
      </c>
      <c r="Q21" s="114">
        <v>3349.4</v>
      </c>
      <c r="R21" s="114">
        <v>4900.2</v>
      </c>
      <c r="S21" s="114">
        <v>16208.067070697909</v>
      </c>
      <c r="T21" s="114">
        <v>4482.575643438509</v>
      </c>
      <c r="U21" s="114">
        <v>2951.491427259402</v>
      </c>
      <c r="V21" s="114">
        <v>3209.8</v>
      </c>
      <c r="W21" s="114">
        <v>5564.2</v>
      </c>
      <c r="X21" s="114">
        <v>14912.51726297654</v>
      </c>
      <c r="Y21" s="114">
        <v>4405.6</v>
      </c>
      <c r="Z21" s="114">
        <v>2531.1</v>
      </c>
      <c r="AA21" s="114">
        <v>2930.8614508479277</v>
      </c>
      <c r="AB21" s="114">
        <v>5044.955812128614</v>
      </c>
      <c r="AC21" s="114">
        <v>14277.4</v>
      </c>
      <c r="AD21" s="114">
        <v>4197.5</v>
      </c>
      <c r="AE21" s="114">
        <v>2531.2</v>
      </c>
      <c r="AF21" s="114">
        <v>2795.4</v>
      </c>
      <c r="AG21" s="114">
        <v>4753.3</v>
      </c>
    </row>
    <row r="22" spans="2:33" ht="12.75">
      <c r="B22" s="41"/>
      <c r="C22" s="67"/>
      <c r="D22" s="68"/>
      <c r="E22" s="68"/>
      <c r="F22" s="68"/>
      <c r="G22" s="68"/>
      <c r="H22" s="67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2:33" ht="13.5" thickBot="1">
      <c r="B23" s="96" t="s">
        <v>216</v>
      </c>
      <c r="C23" s="111"/>
      <c r="D23" s="112"/>
      <c r="E23" s="112"/>
      <c r="F23" s="112"/>
      <c r="G23" s="112"/>
      <c r="H23" s="111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</row>
    <row r="24" spans="2:33" ht="12.75">
      <c r="B24" s="41" t="s">
        <v>209</v>
      </c>
      <c r="C24" s="65">
        <v>211.6</v>
      </c>
      <c r="D24" s="66">
        <v>698</v>
      </c>
      <c r="E24" s="66">
        <v>196.2</v>
      </c>
      <c r="F24" s="66">
        <v>124.9</v>
      </c>
      <c r="G24" s="66">
        <v>168.8</v>
      </c>
      <c r="H24" s="65">
        <v>208.1</v>
      </c>
      <c r="I24" s="66">
        <v>685</v>
      </c>
      <c r="J24" s="66">
        <v>178.7</v>
      </c>
      <c r="K24" s="66">
        <v>157.9</v>
      </c>
      <c r="L24" s="66">
        <v>156.1</v>
      </c>
      <c r="M24" s="66">
        <v>192.3</v>
      </c>
      <c r="N24" s="66">
        <v>744.4</v>
      </c>
      <c r="O24" s="66">
        <v>192</v>
      </c>
      <c r="P24" s="66">
        <v>162.7953243636536</v>
      </c>
      <c r="Q24" s="66">
        <v>165.95668248984924</v>
      </c>
      <c r="R24" s="66">
        <v>223.69201403648452</v>
      </c>
      <c r="S24" s="66">
        <v>723.8</v>
      </c>
      <c r="T24" s="66">
        <v>200.7</v>
      </c>
      <c r="U24" s="66">
        <v>154.2</v>
      </c>
      <c r="V24" s="66">
        <v>153</v>
      </c>
      <c r="W24" s="66">
        <v>215.9</v>
      </c>
      <c r="X24" s="66">
        <v>723.4</v>
      </c>
      <c r="Y24" s="66">
        <v>201.3</v>
      </c>
      <c r="Z24" s="66">
        <v>156.7</v>
      </c>
      <c r="AA24" s="66">
        <v>154.8</v>
      </c>
      <c r="AB24" s="66">
        <v>210.6</v>
      </c>
      <c r="AC24" s="66">
        <v>681.9</v>
      </c>
      <c r="AD24" s="66">
        <v>200</v>
      </c>
      <c r="AE24" s="66">
        <v>149.7</v>
      </c>
      <c r="AF24" s="66">
        <v>132.2</v>
      </c>
      <c r="AG24" s="66">
        <v>200</v>
      </c>
    </row>
    <row r="25" spans="2:33" ht="12.75">
      <c r="B25" s="41" t="s">
        <v>213</v>
      </c>
      <c r="C25" s="65">
        <v>31.2</v>
      </c>
      <c r="D25" s="66">
        <v>58.4</v>
      </c>
      <c r="E25" s="66">
        <v>21.6</v>
      </c>
      <c r="F25" s="66">
        <v>12.1</v>
      </c>
      <c r="G25" s="66">
        <v>12.3</v>
      </c>
      <c r="H25" s="65">
        <v>12.4</v>
      </c>
      <c r="I25" s="66">
        <v>50.599999999999994</v>
      </c>
      <c r="J25" s="66">
        <v>12.8</v>
      </c>
      <c r="K25" s="66">
        <v>11.5</v>
      </c>
      <c r="L25" s="66">
        <v>13.1</v>
      </c>
      <c r="M25" s="66">
        <v>13.2</v>
      </c>
      <c r="N25" s="66">
        <v>55.9</v>
      </c>
      <c r="O25" s="66">
        <v>12.8</v>
      </c>
      <c r="P25" s="66">
        <v>14.4</v>
      </c>
      <c r="Q25" s="66">
        <v>14.5</v>
      </c>
      <c r="R25" s="66">
        <v>14.2</v>
      </c>
      <c r="S25" s="66">
        <v>24.9</v>
      </c>
      <c r="T25" s="66">
        <v>15</v>
      </c>
      <c r="U25" s="66">
        <v>9.9</v>
      </c>
      <c r="V25" s="66" t="s">
        <v>98</v>
      </c>
      <c r="W25" s="66" t="s">
        <v>98</v>
      </c>
      <c r="X25" s="66" t="s">
        <v>98</v>
      </c>
      <c r="Y25" s="66" t="s">
        <v>98</v>
      </c>
      <c r="Z25" s="66" t="s">
        <v>98</v>
      </c>
      <c r="AA25" s="66" t="s">
        <v>98</v>
      </c>
      <c r="AB25" s="66" t="s">
        <v>98</v>
      </c>
      <c r="AC25" s="66" t="s">
        <v>98</v>
      </c>
      <c r="AD25" s="66" t="s">
        <v>98</v>
      </c>
      <c r="AE25" s="66" t="s">
        <v>98</v>
      </c>
      <c r="AF25" s="66" t="s">
        <v>98</v>
      </c>
      <c r="AG25" s="66" t="s">
        <v>98</v>
      </c>
    </row>
    <row r="26" spans="2:33" ht="12.75">
      <c r="B26" s="41"/>
      <c r="C26" s="65"/>
      <c r="D26" s="66"/>
      <c r="E26" s="66"/>
      <c r="F26" s="66"/>
      <c r="G26" s="66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2:33" ht="13.5" thickBot="1">
      <c r="B27" s="96" t="s">
        <v>217</v>
      </c>
      <c r="C27" s="111"/>
      <c r="D27" s="112"/>
      <c r="E27" s="112"/>
      <c r="F27" s="112"/>
      <c r="G27" s="112"/>
      <c r="H27" s="111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</row>
    <row r="28" spans="2:34" ht="12.75">
      <c r="B28" s="40" t="s">
        <v>218</v>
      </c>
      <c r="C28" s="71">
        <v>3219</v>
      </c>
      <c r="D28" s="72">
        <v>11527</v>
      </c>
      <c r="E28" s="72">
        <v>2968</v>
      </c>
      <c r="F28" s="72">
        <v>3020</v>
      </c>
      <c r="G28" s="72">
        <v>2837</v>
      </c>
      <c r="H28" s="71">
        <v>2702</v>
      </c>
      <c r="I28" s="72">
        <v>9329.6</v>
      </c>
      <c r="J28" s="72">
        <v>1862.6</v>
      </c>
      <c r="K28" s="72">
        <v>2398</v>
      </c>
      <c r="L28" s="72">
        <v>2495</v>
      </c>
      <c r="M28" s="72">
        <v>2574</v>
      </c>
      <c r="N28" s="72">
        <v>9699.796552</v>
      </c>
      <c r="O28" s="72">
        <v>2422.7965520000002</v>
      </c>
      <c r="P28" s="72">
        <v>2142.6</v>
      </c>
      <c r="Q28" s="72">
        <v>2593.9</v>
      </c>
      <c r="R28" s="72">
        <v>2540.5</v>
      </c>
      <c r="S28" s="72">
        <v>10849.6</v>
      </c>
      <c r="T28" s="72">
        <v>2663.6</v>
      </c>
      <c r="U28" s="72">
        <v>2245</v>
      </c>
      <c r="V28" s="72">
        <v>2481</v>
      </c>
      <c r="W28" s="72">
        <v>3460</v>
      </c>
      <c r="X28" s="72">
        <v>11000</v>
      </c>
      <c r="Y28" s="72">
        <v>3105</v>
      </c>
      <c r="Z28" s="72">
        <v>2133</v>
      </c>
      <c r="AA28" s="72">
        <v>2763</v>
      </c>
      <c r="AB28" s="72">
        <v>2999</v>
      </c>
      <c r="AC28" s="72">
        <v>10915</v>
      </c>
      <c r="AD28" s="72">
        <v>2862</v>
      </c>
      <c r="AE28" s="72">
        <v>2177</v>
      </c>
      <c r="AF28" s="72">
        <v>2743</v>
      </c>
      <c r="AG28" s="72">
        <v>3133</v>
      </c>
      <c r="AH28" s="32"/>
    </row>
    <row r="29" spans="2:34" ht="12.75">
      <c r="B29" s="41" t="s">
        <v>219</v>
      </c>
      <c r="C29" s="71">
        <v>2709</v>
      </c>
      <c r="D29" s="72">
        <v>10248</v>
      </c>
      <c r="E29" s="72">
        <v>2539</v>
      </c>
      <c r="F29" s="72">
        <v>2429</v>
      </c>
      <c r="G29" s="72">
        <v>2623</v>
      </c>
      <c r="H29" s="71">
        <v>2657</v>
      </c>
      <c r="I29" s="72">
        <v>8155.1</v>
      </c>
      <c r="J29" s="72">
        <v>1774.1</v>
      </c>
      <c r="K29" s="72">
        <v>2329</v>
      </c>
      <c r="L29" s="72">
        <v>2219</v>
      </c>
      <c r="M29" s="72">
        <v>1833</v>
      </c>
      <c r="N29" s="72">
        <v>8097.130462</v>
      </c>
      <c r="O29" s="72">
        <v>1751.4304620000005</v>
      </c>
      <c r="P29" s="72">
        <v>1805</v>
      </c>
      <c r="Q29" s="72">
        <v>2515.2</v>
      </c>
      <c r="R29" s="72">
        <v>2025.5</v>
      </c>
      <c r="S29" s="72">
        <v>8733.7</v>
      </c>
      <c r="T29" s="72">
        <v>1792.7</v>
      </c>
      <c r="U29" s="72">
        <v>1885</v>
      </c>
      <c r="V29" s="72">
        <v>2272</v>
      </c>
      <c r="W29" s="72">
        <v>2784</v>
      </c>
      <c r="X29" s="72">
        <v>9018</v>
      </c>
      <c r="Y29" s="72">
        <v>2589</v>
      </c>
      <c r="Z29" s="72">
        <v>1858</v>
      </c>
      <c r="AA29" s="72">
        <v>2432</v>
      </c>
      <c r="AB29" s="72">
        <v>2139</v>
      </c>
      <c r="AC29" s="72">
        <v>9335</v>
      </c>
      <c r="AD29" s="72">
        <v>2032</v>
      </c>
      <c r="AE29" s="72">
        <v>1947</v>
      </c>
      <c r="AF29" s="72">
        <v>2498</v>
      </c>
      <c r="AG29" s="72">
        <v>2858</v>
      </c>
      <c r="AH29" s="33"/>
    </row>
    <row r="30" spans="2:34" ht="12.75">
      <c r="B30" s="41" t="s">
        <v>220</v>
      </c>
      <c r="C30" s="71">
        <v>387</v>
      </c>
      <c r="D30" s="72">
        <v>974</v>
      </c>
      <c r="E30" s="72">
        <v>380</v>
      </c>
      <c r="F30" s="72">
        <v>384</v>
      </c>
      <c r="G30" s="72">
        <v>210</v>
      </c>
      <c r="H30" s="71" t="s">
        <v>98</v>
      </c>
      <c r="I30" s="72" t="s">
        <v>98</v>
      </c>
      <c r="J30" s="72" t="s">
        <v>98</v>
      </c>
      <c r="K30" s="72" t="s">
        <v>98</v>
      </c>
      <c r="L30" s="72" t="s">
        <v>98</v>
      </c>
      <c r="M30" s="72" t="s">
        <v>98</v>
      </c>
      <c r="N30" s="72" t="s">
        <v>98</v>
      </c>
      <c r="O30" s="72" t="s">
        <v>98</v>
      </c>
      <c r="P30" s="72" t="s">
        <v>98</v>
      </c>
      <c r="Q30" s="72" t="s">
        <v>98</v>
      </c>
      <c r="R30" s="72" t="s">
        <v>98</v>
      </c>
      <c r="S30" s="72" t="s">
        <v>98</v>
      </c>
      <c r="T30" s="72" t="s">
        <v>98</v>
      </c>
      <c r="U30" s="72" t="s">
        <v>98</v>
      </c>
      <c r="V30" s="72" t="s">
        <v>98</v>
      </c>
      <c r="W30" s="72" t="s">
        <v>98</v>
      </c>
      <c r="X30" s="72" t="s">
        <v>98</v>
      </c>
      <c r="Y30" s="72" t="s">
        <v>98</v>
      </c>
      <c r="Z30" s="72" t="s">
        <v>98</v>
      </c>
      <c r="AA30" s="72" t="s">
        <v>98</v>
      </c>
      <c r="AB30" s="72" t="s">
        <v>98</v>
      </c>
      <c r="AC30" s="72" t="s">
        <v>98</v>
      </c>
      <c r="AD30" s="72" t="s">
        <v>98</v>
      </c>
      <c r="AE30" s="72" t="s">
        <v>98</v>
      </c>
      <c r="AF30" s="72" t="s">
        <v>98</v>
      </c>
      <c r="AG30" s="72" t="s">
        <v>98</v>
      </c>
      <c r="AH30" s="32"/>
    </row>
    <row r="31" spans="2:33" ht="15">
      <c r="B31" s="31"/>
      <c r="C31" s="71"/>
      <c r="D31" s="72"/>
      <c r="E31" s="72"/>
      <c r="F31" s="72"/>
      <c r="G31" s="72"/>
      <c r="H31" s="71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2:33" ht="13.5" thickBot="1">
      <c r="B32" s="96" t="s">
        <v>221</v>
      </c>
      <c r="C32" s="115"/>
      <c r="D32" s="116"/>
      <c r="E32" s="116"/>
      <c r="F32" s="116"/>
      <c r="G32" s="116"/>
      <c r="H32" s="115"/>
      <c r="I32" s="1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2:33" ht="12.75">
      <c r="B33" s="40" t="s">
        <v>223</v>
      </c>
      <c r="C33" s="71">
        <v>879</v>
      </c>
      <c r="D33" s="72"/>
      <c r="E33" s="72">
        <v>2156</v>
      </c>
      <c r="F33" s="72">
        <v>2811</v>
      </c>
      <c r="G33" s="72">
        <v>1613</v>
      </c>
      <c r="H33" s="71">
        <v>907</v>
      </c>
      <c r="I33" s="73"/>
      <c r="J33" s="73">
        <v>1737</v>
      </c>
      <c r="K33" s="73">
        <v>2770</v>
      </c>
      <c r="L33" s="73">
        <v>1796</v>
      </c>
      <c r="M33" s="73">
        <v>1253</v>
      </c>
      <c r="N33" s="73"/>
      <c r="O33" s="73">
        <v>2060</v>
      </c>
      <c r="P33" s="73">
        <v>2724</v>
      </c>
      <c r="Q33" s="73">
        <v>2051</v>
      </c>
      <c r="R33" s="73">
        <v>1265</v>
      </c>
      <c r="S33" s="73"/>
      <c r="T33" s="73">
        <v>2092.4</v>
      </c>
      <c r="U33" s="73">
        <v>2484.4</v>
      </c>
      <c r="V33" s="73">
        <v>1783.1</v>
      </c>
      <c r="W33" s="73">
        <v>1218</v>
      </c>
      <c r="X33" s="73"/>
      <c r="Y33" s="73">
        <v>1787</v>
      </c>
      <c r="Z33" s="73">
        <v>1887</v>
      </c>
      <c r="AA33" s="73">
        <v>1457</v>
      </c>
      <c r="AB33" s="73">
        <v>667</v>
      </c>
      <c r="AC33" s="73"/>
      <c r="AD33" s="73">
        <v>1515</v>
      </c>
      <c r="AE33" s="73">
        <v>1790</v>
      </c>
      <c r="AF33" s="73">
        <v>1160</v>
      </c>
      <c r="AG33" s="73">
        <v>289</v>
      </c>
    </row>
    <row r="34" spans="2:32" s="2" customFormat="1" ht="15">
      <c r="B34" s="31"/>
      <c r="C34" s="71"/>
      <c r="D34" s="72"/>
      <c r="E34" s="72"/>
      <c r="F34" s="72"/>
      <c r="G34" s="72"/>
      <c r="H34" s="7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3" s="2" customFormat="1" ht="13.5" thickBot="1">
      <c r="B35" s="96" t="s">
        <v>222</v>
      </c>
      <c r="C35" s="115"/>
      <c r="D35" s="116"/>
      <c r="E35" s="116"/>
      <c r="F35" s="116"/>
      <c r="G35" s="116"/>
      <c r="H35" s="115"/>
      <c r="I35" s="1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2:33" s="2" customFormat="1" ht="12.75">
      <c r="B36" s="40" t="s">
        <v>59</v>
      </c>
      <c r="C36" s="65">
        <v>3940.7</v>
      </c>
      <c r="D36" s="66">
        <v>10858.6</v>
      </c>
      <c r="E36" s="66">
        <v>3443.5</v>
      </c>
      <c r="F36" s="66">
        <v>1876.8000000000002</v>
      </c>
      <c r="G36" s="66">
        <v>2050.2999999999997</v>
      </c>
      <c r="H36" s="65">
        <v>3488</v>
      </c>
      <c r="I36" s="70">
        <v>9822.7</v>
      </c>
      <c r="J36" s="70">
        <v>2861.5</v>
      </c>
      <c r="K36" s="70">
        <v>1681.4000000000005</v>
      </c>
      <c r="L36" s="70">
        <v>2024</v>
      </c>
      <c r="M36" s="70">
        <v>3255.8</v>
      </c>
      <c r="N36" s="70">
        <v>9585.6</v>
      </c>
      <c r="O36" s="70">
        <v>2893.7000000000003</v>
      </c>
      <c r="P36" s="70">
        <v>1588.4</v>
      </c>
      <c r="Q36" s="70">
        <v>1882.1</v>
      </c>
      <c r="R36" s="70">
        <v>3221.4</v>
      </c>
      <c r="S36" s="70">
        <v>10128.400000000001</v>
      </c>
      <c r="T36" s="70">
        <v>2605</v>
      </c>
      <c r="U36" s="70">
        <v>1752.1</v>
      </c>
      <c r="V36" s="70">
        <v>1870.3</v>
      </c>
      <c r="W36" s="70">
        <v>3901</v>
      </c>
      <c r="X36" s="70">
        <v>9923.599999999999</v>
      </c>
      <c r="Y36" s="70">
        <v>3076.1</v>
      </c>
      <c r="Z36" s="70">
        <v>1510.1</v>
      </c>
      <c r="AA36" s="70">
        <v>1730.1</v>
      </c>
      <c r="AB36" s="70">
        <v>3607.3</v>
      </c>
      <c r="AC36" s="70">
        <v>9451.9</v>
      </c>
      <c r="AD36" s="70">
        <v>2781.8</v>
      </c>
      <c r="AE36" s="70">
        <v>1451.4</v>
      </c>
      <c r="AF36" s="70">
        <v>1696</v>
      </c>
      <c r="AG36" s="70">
        <v>3522.7</v>
      </c>
    </row>
    <row r="37" spans="2:32" s="2" customFormat="1" ht="12.75">
      <c r="B37" s="1"/>
      <c r="C37" s="65"/>
      <c r="D37" s="66"/>
      <c r="E37" s="66"/>
      <c r="F37" s="66"/>
      <c r="G37" s="66"/>
      <c r="H37" s="6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3" s="2" customFormat="1" ht="13.5" thickBot="1">
      <c r="B38" s="96" t="s">
        <v>228</v>
      </c>
      <c r="C38" s="86" t="s">
        <v>263</v>
      </c>
      <c r="D38" s="87" t="s">
        <v>263</v>
      </c>
      <c r="E38" s="87" t="s">
        <v>263</v>
      </c>
      <c r="F38" s="87" t="s">
        <v>263</v>
      </c>
      <c r="G38" s="87" t="s">
        <v>263</v>
      </c>
      <c r="H38" s="86" t="s">
        <v>263</v>
      </c>
      <c r="I38" s="87" t="s">
        <v>263</v>
      </c>
      <c r="J38" s="87" t="s">
        <v>263</v>
      </c>
      <c r="K38" s="87" t="s">
        <v>263</v>
      </c>
      <c r="L38" s="87" t="s">
        <v>263</v>
      </c>
      <c r="M38" s="87" t="s">
        <v>263</v>
      </c>
      <c r="N38" s="87" t="s">
        <v>263</v>
      </c>
      <c r="O38" s="87" t="s">
        <v>263</v>
      </c>
      <c r="P38" s="87" t="s">
        <v>263</v>
      </c>
      <c r="Q38" s="87" t="s">
        <v>263</v>
      </c>
      <c r="R38" s="87" t="s">
        <v>263</v>
      </c>
      <c r="S38" s="87" t="s">
        <v>263</v>
      </c>
      <c r="T38" s="87" t="s">
        <v>263</v>
      </c>
      <c r="U38" s="87" t="s">
        <v>263</v>
      </c>
      <c r="V38" s="87" t="s">
        <v>263</v>
      </c>
      <c r="W38" s="87" t="s">
        <v>263</v>
      </c>
      <c r="X38" s="87" t="s">
        <v>263</v>
      </c>
      <c r="Y38" s="87" t="s">
        <v>263</v>
      </c>
      <c r="Z38" s="87" t="s">
        <v>263</v>
      </c>
      <c r="AA38" s="87" t="s">
        <v>263</v>
      </c>
      <c r="AB38" s="87" t="s">
        <v>263</v>
      </c>
      <c r="AC38" s="87" t="s">
        <v>263</v>
      </c>
      <c r="AD38" s="87" t="s">
        <v>263</v>
      </c>
      <c r="AE38" s="87" t="s">
        <v>263</v>
      </c>
      <c r="AF38" s="87" t="s">
        <v>263</v>
      </c>
      <c r="AG38" s="87" t="s">
        <v>263</v>
      </c>
    </row>
    <row r="39" spans="2:33" s="2" customFormat="1" ht="12.75">
      <c r="B39" s="41" t="s">
        <v>209</v>
      </c>
      <c r="C39" s="65">
        <v>216.2</v>
      </c>
      <c r="D39" s="66">
        <v>763.5</v>
      </c>
      <c r="E39" s="66">
        <v>207.2</v>
      </c>
      <c r="F39" s="66">
        <v>177</v>
      </c>
      <c r="G39" s="66">
        <v>175.9</v>
      </c>
      <c r="H39" s="65">
        <v>203.4</v>
      </c>
      <c r="I39" s="66">
        <v>764.5</v>
      </c>
      <c r="J39" s="66">
        <v>207.1</v>
      </c>
      <c r="K39" s="66">
        <v>203.8</v>
      </c>
      <c r="L39" s="66">
        <v>147</v>
      </c>
      <c r="M39" s="66">
        <v>206.6</v>
      </c>
      <c r="N39" s="66">
        <v>789.0569660000001</v>
      </c>
      <c r="O39" s="66">
        <v>214.45696599999997</v>
      </c>
      <c r="P39" s="66">
        <v>188.20000000000002</v>
      </c>
      <c r="Q39" s="66">
        <v>183.7</v>
      </c>
      <c r="R39" s="66">
        <v>202.7</v>
      </c>
      <c r="S39" s="66">
        <v>815.2</v>
      </c>
      <c r="T39" s="66">
        <v>215.3</v>
      </c>
      <c r="U39" s="66">
        <v>218.11264</v>
      </c>
      <c r="V39" s="66">
        <v>177.79911457142867</v>
      </c>
      <c r="W39" s="66">
        <v>204.034294</v>
      </c>
      <c r="X39" s="66">
        <v>491.6203059999999</v>
      </c>
      <c r="Y39" s="66">
        <v>138.52030599999995</v>
      </c>
      <c r="Z39" s="66">
        <v>129.70000000000002</v>
      </c>
      <c r="AA39" s="66">
        <v>95.7</v>
      </c>
      <c r="AB39" s="66">
        <v>127.7</v>
      </c>
      <c r="AC39" s="66">
        <v>467.6</v>
      </c>
      <c r="AD39" s="66">
        <v>123.5</v>
      </c>
      <c r="AE39" s="66">
        <v>126.7</v>
      </c>
      <c r="AF39" s="66">
        <v>84.4</v>
      </c>
      <c r="AG39" s="66">
        <v>133</v>
      </c>
    </row>
    <row r="40" spans="2:33" s="2" customFormat="1" ht="12.75">
      <c r="B40" s="41" t="s">
        <v>210</v>
      </c>
      <c r="C40" s="65">
        <v>129.6</v>
      </c>
      <c r="D40" s="66">
        <v>554.9</v>
      </c>
      <c r="E40" s="66">
        <v>137.1</v>
      </c>
      <c r="F40" s="66">
        <v>121.3</v>
      </c>
      <c r="G40" s="66">
        <v>151.7</v>
      </c>
      <c r="H40" s="65">
        <v>144.8</v>
      </c>
      <c r="I40" s="66">
        <v>663.9</v>
      </c>
      <c r="J40" s="66">
        <v>151.1</v>
      </c>
      <c r="K40" s="66">
        <v>162.9</v>
      </c>
      <c r="L40" s="66">
        <v>170</v>
      </c>
      <c r="M40" s="66">
        <v>179.9</v>
      </c>
      <c r="N40" s="66">
        <v>418.39088501228304</v>
      </c>
      <c r="O40" s="66">
        <v>56.890885012283036</v>
      </c>
      <c r="P40" s="66">
        <v>116.1</v>
      </c>
      <c r="Q40" s="66">
        <v>126.10000000000002</v>
      </c>
      <c r="R40" s="66">
        <v>119.30000000000001</v>
      </c>
      <c r="S40" s="66">
        <v>283.29999999999995</v>
      </c>
      <c r="T40" s="66">
        <v>94.09999999999997</v>
      </c>
      <c r="U40" s="66">
        <v>109.18736000000001</v>
      </c>
      <c r="V40" s="66">
        <v>55.30088542857132</v>
      </c>
      <c r="W40" s="66">
        <v>24.665706</v>
      </c>
      <c r="X40" s="66">
        <v>-0.0203059999999482</v>
      </c>
      <c r="Y40" s="66">
        <v>-0.0203059999999482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</row>
    <row r="41" spans="2:33" s="2" customFormat="1" ht="13.5" thickBot="1">
      <c r="B41" s="96" t="s">
        <v>27</v>
      </c>
      <c r="C41" s="111">
        <v>345.8</v>
      </c>
      <c r="D41" s="112">
        <v>1318.4</v>
      </c>
      <c r="E41" s="112">
        <v>344.3</v>
      </c>
      <c r="F41" s="112">
        <v>298.3</v>
      </c>
      <c r="G41" s="112">
        <v>327.7</v>
      </c>
      <c r="H41" s="111">
        <v>348.2</v>
      </c>
      <c r="I41" s="112">
        <v>1428.4</v>
      </c>
      <c r="J41" s="112">
        <v>358.3</v>
      </c>
      <c r="K41" s="112">
        <v>366.70000000000005</v>
      </c>
      <c r="L41" s="112">
        <v>317</v>
      </c>
      <c r="M41" s="112">
        <v>386.4</v>
      </c>
      <c r="N41" s="112">
        <v>1207.447851012283</v>
      </c>
      <c r="O41" s="112">
        <v>271.347851012283</v>
      </c>
      <c r="P41" s="112">
        <v>304.3</v>
      </c>
      <c r="Q41" s="112">
        <v>309.8</v>
      </c>
      <c r="R41" s="112">
        <v>322</v>
      </c>
      <c r="S41" s="112">
        <v>1098.5</v>
      </c>
      <c r="T41" s="112">
        <v>309.4</v>
      </c>
      <c r="U41" s="112">
        <v>327.3</v>
      </c>
      <c r="V41" s="112">
        <v>233.1</v>
      </c>
      <c r="W41" s="112">
        <v>228.7</v>
      </c>
      <c r="X41" s="112">
        <v>491.59999999999997</v>
      </c>
      <c r="Y41" s="112">
        <v>138.5</v>
      </c>
      <c r="Z41" s="112">
        <v>129.7</v>
      </c>
      <c r="AA41" s="112">
        <v>95.7</v>
      </c>
      <c r="AB41" s="112">
        <v>127.7</v>
      </c>
      <c r="AC41" s="112">
        <v>467.6</v>
      </c>
      <c r="AD41" s="112">
        <v>123.5</v>
      </c>
      <c r="AE41" s="112">
        <v>126.7</v>
      </c>
      <c r="AF41" s="112">
        <v>84.4</v>
      </c>
      <c r="AG41" s="112">
        <v>133</v>
      </c>
    </row>
    <row r="42" spans="2:33" s="2" customFormat="1" ht="12.75">
      <c r="B42" s="41" t="s">
        <v>76</v>
      </c>
      <c r="C42" s="75">
        <v>26.8</v>
      </c>
      <c r="D42" s="70">
        <v>26.4</v>
      </c>
      <c r="E42" s="70">
        <v>27.43</v>
      </c>
      <c r="F42" s="70">
        <v>23.8</v>
      </c>
      <c r="G42" s="70">
        <v>26.4</v>
      </c>
      <c r="H42" s="75">
        <v>28</v>
      </c>
      <c r="I42" s="70">
        <v>28.5209406951744</v>
      </c>
      <c r="J42" s="70">
        <v>28.54716304347826</v>
      </c>
      <c r="K42" s="70">
        <v>29.216423913043485</v>
      </c>
      <c r="L42" s="70">
        <v>25.534175824175826</v>
      </c>
      <c r="M42" s="70">
        <v>30.785999999999998</v>
      </c>
      <c r="N42" s="70">
        <v>24.24819930936996</v>
      </c>
      <c r="O42" s="70">
        <v>21.619345086087332</v>
      </c>
      <c r="P42" s="70">
        <v>24.24477173913044</v>
      </c>
      <c r="Q42" s="70">
        <v>24.954219780219784</v>
      </c>
      <c r="R42" s="70">
        <v>26.225111111111115</v>
      </c>
      <c r="S42" s="70">
        <v>22.060287671232874</v>
      </c>
      <c r="T42" s="70">
        <v>24.651108695652173</v>
      </c>
      <c r="U42" s="70">
        <v>26.077271739130435</v>
      </c>
      <c r="V42" s="70">
        <v>18.776076923076925</v>
      </c>
      <c r="W42" s="70">
        <v>18.62634444444444</v>
      </c>
      <c r="X42" s="70">
        <v>9.872405479452055</v>
      </c>
      <c r="Y42" s="70">
        <v>11.03483695652174</v>
      </c>
      <c r="Z42" s="70">
        <v>10.33370652173913</v>
      </c>
      <c r="AA42" s="70">
        <v>7.708582417582417</v>
      </c>
      <c r="AB42" s="70">
        <v>10.286164835164836</v>
      </c>
      <c r="AC42" s="70">
        <v>9.390432876712328</v>
      </c>
      <c r="AD42" s="70">
        <v>9.839728260869565</v>
      </c>
      <c r="AE42" s="70">
        <v>10.094684782608695</v>
      </c>
      <c r="AF42" s="70">
        <v>6.7983736263736265</v>
      </c>
      <c r="AG42" s="70">
        <v>10.83211111111111</v>
      </c>
    </row>
    <row r="43" spans="2:32" s="2" customFormat="1" ht="12.75">
      <c r="B43" s="1"/>
      <c r="C43" s="65"/>
      <c r="D43" s="66"/>
      <c r="E43" s="66"/>
      <c r="F43" s="66"/>
      <c r="G43" s="66"/>
      <c r="H43" s="6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3" s="2" customFormat="1" ht="13.5" thickBot="1">
      <c r="B44" s="96" t="s">
        <v>224</v>
      </c>
      <c r="C44" s="86"/>
      <c r="D44" s="87"/>
      <c r="E44" s="87"/>
      <c r="F44" s="87"/>
      <c r="G44" s="87"/>
      <c r="H44" s="8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2:33" s="2" customFormat="1" ht="12.75">
      <c r="B45" s="41" t="s">
        <v>209</v>
      </c>
      <c r="C45" s="65">
        <v>218</v>
      </c>
      <c r="D45" s="66">
        <v>754</v>
      </c>
      <c r="E45" s="66">
        <v>198.3</v>
      </c>
      <c r="F45" s="66">
        <v>178.7</v>
      </c>
      <c r="G45" s="66">
        <v>171.6</v>
      </c>
      <c r="H45" s="65">
        <v>205.3</v>
      </c>
      <c r="I45" s="66">
        <v>772.1</v>
      </c>
      <c r="J45" s="66">
        <v>211</v>
      </c>
      <c r="K45" s="66">
        <v>196</v>
      </c>
      <c r="L45" s="66">
        <v>148.2</v>
      </c>
      <c r="M45" s="66">
        <v>216.9</v>
      </c>
      <c r="N45" s="66">
        <v>779.9226679999999</v>
      </c>
      <c r="O45" s="66">
        <v>212.8226679999998</v>
      </c>
      <c r="P45" s="66">
        <v>180.90000000000003</v>
      </c>
      <c r="Q45" s="66">
        <v>185</v>
      </c>
      <c r="R45" s="66">
        <v>201.2</v>
      </c>
      <c r="S45" s="66">
        <v>808.7</v>
      </c>
      <c r="T45" s="66">
        <v>221.7</v>
      </c>
      <c r="U45" s="66">
        <v>212.66078899999997</v>
      </c>
      <c r="V45" s="66">
        <v>180.25424100000004</v>
      </c>
      <c r="W45" s="66">
        <v>194.096028</v>
      </c>
      <c r="X45" s="66">
        <v>484.59093999999993</v>
      </c>
      <c r="Y45" s="66">
        <v>132.39093999999997</v>
      </c>
      <c r="Z45" s="66">
        <v>129.3</v>
      </c>
      <c r="AA45" s="66">
        <v>96</v>
      </c>
      <c r="AB45" s="66">
        <v>126.9</v>
      </c>
      <c r="AC45" s="66">
        <v>466.8</v>
      </c>
      <c r="AD45" s="66">
        <v>124.1</v>
      </c>
      <c r="AE45" s="66">
        <v>124</v>
      </c>
      <c r="AF45" s="66">
        <v>89.5</v>
      </c>
      <c r="AG45" s="66">
        <v>129.2</v>
      </c>
    </row>
    <row r="46" spans="2:33" s="2" customFormat="1" ht="12.75">
      <c r="B46" s="41" t="s">
        <v>210</v>
      </c>
      <c r="C46" s="65">
        <v>172.2</v>
      </c>
      <c r="D46" s="66">
        <v>592.7</v>
      </c>
      <c r="E46" s="66">
        <v>127.2</v>
      </c>
      <c r="F46" s="66">
        <v>108.4</v>
      </c>
      <c r="G46" s="66">
        <v>164.1</v>
      </c>
      <c r="H46" s="65">
        <v>193</v>
      </c>
      <c r="I46" s="66">
        <v>619.0999999999999</v>
      </c>
      <c r="J46" s="66">
        <v>104.4</v>
      </c>
      <c r="K46" s="66">
        <v>160</v>
      </c>
      <c r="L46" s="66">
        <v>223.9</v>
      </c>
      <c r="M46" s="66">
        <v>130.8</v>
      </c>
      <c r="N46" s="66">
        <v>389.41891445447226</v>
      </c>
      <c r="O46" s="66">
        <v>35.71891445447221</v>
      </c>
      <c r="P46" s="66">
        <v>80.7</v>
      </c>
      <c r="Q46" s="66">
        <v>187.60000000000002</v>
      </c>
      <c r="R46" s="66">
        <v>85.40000000000003</v>
      </c>
      <c r="S46" s="66">
        <v>296.79999999999995</v>
      </c>
      <c r="T46" s="66">
        <v>179.2</v>
      </c>
      <c r="U46" s="66">
        <v>42.43921100000003</v>
      </c>
      <c r="V46" s="66">
        <v>62.64575899999997</v>
      </c>
      <c r="W46" s="66">
        <v>12.503972000000005</v>
      </c>
      <c r="X46" s="66">
        <v>0.00906000000009044</v>
      </c>
      <c r="Y46" s="66">
        <v>0.009060000000033597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</row>
    <row r="47" spans="2:33" s="2" customFormat="1" ht="12.75">
      <c r="B47" s="103" t="s">
        <v>227</v>
      </c>
      <c r="C47" s="113">
        <v>390.2</v>
      </c>
      <c r="D47" s="114">
        <v>1346.6</v>
      </c>
      <c r="E47" s="114">
        <v>325.5</v>
      </c>
      <c r="F47" s="114">
        <v>287.1</v>
      </c>
      <c r="G47" s="114">
        <v>335.8</v>
      </c>
      <c r="H47" s="113">
        <v>398.3</v>
      </c>
      <c r="I47" s="114">
        <v>1391.3</v>
      </c>
      <c r="J47" s="114">
        <v>315.4</v>
      </c>
      <c r="K47" s="114">
        <v>356</v>
      </c>
      <c r="L47" s="114">
        <v>372.2</v>
      </c>
      <c r="M47" s="114">
        <v>347.7</v>
      </c>
      <c r="N47" s="114">
        <v>1169.3415824544722</v>
      </c>
      <c r="O47" s="114">
        <v>248.541582454472</v>
      </c>
      <c r="P47" s="114">
        <v>261.6</v>
      </c>
      <c r="Q47" s="114">
        <v>372.6</v>
      </c>
      <c r="R47" s="114">
        <v>286.6</v>
      </c>
      <c r="S47" s="114">
        <v>1105.5</v>
      </c>
      <c r="T47" s="114">
        <v>400.9</v>
      </c>
      <c r="U47" s="114">
        <v>255.1</v>
      </c>
      <c r="V47" s="114">
        <v>242.9</v>
      </c>
      <c r="W47" s="114">
        <v>206.6</v>
      </c>
      <c r="X47" s="114">
        <v>484.6</v>
      </c>
      <c r="Y47" s="114">
        <v>132.4</v>
      </c>
      <c r="Z47" s="114">
        <v>129.3</v>
      </c>
      <c r="AA47" s="114">
        <v>96</v>
      </c>
      <c r="AB47" s="114">
        <v>126.9</v>
      </c>
      <c r="AC47" s="114">
        <v>466.8</v>
      </c>
      <c r="AD47" s="114">
        <v>124.1</v>
      </c>
      <c r="AE47" s="114">
        <v>124</v>
      </c>
      <c r="AF47" s="114">
        <v>89.5</v>
      </c>
      <c r="AG47" s="114">
        <v>129.2</v>
      </c>
    </row>
    <row r="48" spans="2:33" s="2" customFormat="1" ht="12.75">
      <c r="B48" s="1"/>
      <c r="C48" s="113"/>
      <c r="D48" s="114"/>
      <c r="E48" s="114"/>
      <c r="F48" s="114"/>
      <c r="G48" s="114"/>
      <c r="H48" s="113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46"/>
    </row>
    <row r="49" spans="2:33" s="2" customFormat="1" ht="13.5" thickBot="1">
      <c r="B49" s="96" t="s">
        <v>33</v>
      </c>
      <c r="C49" s="86" t="s">
        <v>264</v>
      </c>
      <c r="D49" s="87" t="s">
        <v>264</v>
      </c>
      <c r="E49" s="87" t="s">
        <v>264</v>
      </c>
      <c r="F49" s="87" t="s">
        <v>264</v>
      </c>
      <c r="G49" s="87" t="s">
        <v>264</v>
      </c>
      <c r="H49" s="86" t="s">
        <v>264</v>
      </c>
      <c r="I49" s="87" t="s">
        <v>264</v>
      </c>
      <c r="J49" s="87" t="s">
        <v>264</v>
      </c>
      <c r="K49" s="87" t="s">
        <v>264</v>
      </c>
      <c r="L49" s="87" t="s">
        <v>264</v>
      </c>
      <c r="M49" s="87" t="s">
        <v>264</v>
      </c>
      <c r="N49" s="87" t="s">
        <v>264</v>
      </c>
      <c r="O49" s="87" t="s">
        <v>264</v>
      </c>
      <c r="P49" s="87" t="s">
        <v>264</v>
      </c>
      <c r="Q49" s="87" t="s">
        <v>264</v>
      </c>
      <c r="R49" s="87" t="s">
        <v>264</v>
      </c>
      <c r="S49" s="87" t="s">
        <v>264</v>
      </c>
      <c r="T49" s="87" t="s">
        <v>264</v>
      </c>
      <c r="U49" s="87" t="s">
        <v>264</v>
      </c>
      <c r="V49" s="87" t="s">
        <v>264</v>
      </c>
      <c r="W49" s="87" t="s">
        <v>264</v>
      </c>
      <c r="X49" s="87" t="s">
        <v>264</v>
      </c>
      <c r="Y49" s="87" t="s">
        <v>264</v>
      </c>
      <c r="Z49" s="87" t="s">
        <v>264</v>
      </c>
      <c r="AA49" s="87" t="s">
        <v>264</v>
      </c>
      <c r="AB49" s="87" t="s">
        <v>264</v>
      </c>
      <c r="AC49" s="87" t="s">
        <v>264</v>
      </c>
      <c r="AD49" s="87" t="s">
        <v>264</v>
      </c>
      <c r="AE49" s="87" t="s">
        <v>264</v>
      </c>
      <c r="AF49" s="87" t="s">
        <v>264</v>
      </c>
      <c r="AG49" s="87" t="s">
        <v>264</v>
      </c>
    </row>
    <row r="50" spans="2:33" ht="12.75">
      <c r="B50" s="41" t="s">
        <v>268</v>
      </c>
      <c r="C50" s="65">
        <v>17668.7</v>
      </c>
      <c r="D50" s="66">
        <v>39526.6</v>
      </c>
      <c r="E50" s="66">
        <v>15079.3</v>
      </c>
      <c r="F50" s="66">
        <v>2944.9</v>
      </c>
      <c r="G50" s="66">
        <v>5350.6</v>
      </c>
      <c r="H50" s="65">
        <v>16151.8</v>
      </c>
      <c r="I50" s="66">
        <v>36208.5</v>
      </c>
      <c r="J50" s="66">
        <v>12642.859999999999</v>
      </c>
      <c r="K50" s="66">
        <v>2701.3</v>
      </c>
      <c r="L50" s="66">
        <v>5809.51</v>
      </c>
      <c r="M50" s="66">
        <v>15054.92</v>
      </c>
      <c r="N50" s="66">
        <v>36616.97</v>
      </c>
      <c r="O50" s="66">
        <v>12980.330000000002</v>
      </c>
      <c r="P50" s="66">
        <v>2866.65</v>
      </c>
      <c r="Q50" s="66">
        <v>5336.050000000001</v>
      </c>
      <c r="R50" s="66">
        <v>15433.94</v>
      </c>
      <c r="S50" s="66">
        <v>40174.509999999995</v>
      </c>
      <c r="T50" s="66">
        <v>12530.1</v>
      </c>
      <c r="U50" s="66">
        <v>3367.4399999999987</v>
      </c>
      <c r="V50" s="66">
        <v>5765.6</v>
      </c>
      <c r="W50" s="66">
        <v>18511.37</v>
      </c>
      <c r="X50" s="66">
        <v>40213.89</v>
      </c>
      <c r="Y50" s="66">
        <v>14241.99</v>
      </c>
      <c r="Z50" s="66">
        <v>2747.7</v>
      </c>
      <c r="AA50" s="66">
        <v>5503.2</v>
      </c>
      <c r="AB50" s="66">
        <v>17721</v>
      </c>
      <c r="AC50" s="66">
        <v>38660.2</v>
      </c>
      <c r="AD50" s="66">
        <v>13317.2</v>
      </c>
      <c r="AE50" s="66">
        <v>2789.3</v>
      </c>
      <c r="AF50" s="66">
        <v>5199.7</v>
      </c>
      <c r="AG50" s="66">
        <v>17354</v>
      </c>
    </row>
    <row r="51" spans="2:33" ht="12.75">
      <c r="B51" s="41"/>
      <c r="C51" s="65"/>
      <c r="D51" s="66"/>
      <c r="E51" s="66"/>
      <c r="F51" s="66"/>
      <c r="G51" s="66"/>
      <c r="H51" s="6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2:33" ht="13.5" thickBot="1">
      <c r="B52" s="96"/>
      <c r="C52" s="86" t="s">
        <v>265</v>
      </c>
      <c r="D52" s="87" t="s">
        <v>265</v>
      </c>
      <c r="E52" s="87" t="s">
        <v>265</v>
      </c>
      <c r="F52" s="87" t="s">
        <v>265</v>
      </c>
      <c r="G52" s="87" t="s">
        <v>265</v>
      </c>
      <c r="H52" s="86" t="s">
        <v>265</v>
      </c>
      <c r="I52" s="87" t="s">
        <v>265</v>
      </c>
      <c r="J52" s="87" t="s">
        <v>265</v>
      </c>
      <c r="K52" s="87" t="s">
        <v>265</v>
      </c>
      <c r="L52" s="87" t="s">
        <v>265</v>
      </c>
      <c r="M52" s="87" t="s">
        <v>265</v>
      </c>
      <c r="N52" s="87" t="s">
        <v>265</v>
      </c>
      <c r="O52" s="87" t="s">
        <v>265</v>
      </c>
      <c r="P52" s="87" t="s">
        <v>265</v>
      </c>
      <c r="Q52" s="87" t="s">
        <v>265</v>
      </c>
      <c r="R52" s="87" t="s">
        <v>265</v>
      </c>
      <c r="S52" s="87" t="s">
        <v>265</v>
      </c>
      <c r="T52" s="87" t="s">
        <v>265</v>
      </c>
      <c r="U52" s="87" t="s">
        <v>265</v>
      </c>
      <c r="V52" s="87" t="s">
        <v>265</v>
      </c>
      <c r="W52" s="87" t="s">
        <v>265</v>
      </c>
      <c r="X52" s="87" t="s">
        <v>265</v>
      </c>
      <c r="Y52" s="87" t="s">
        <v>265</v>
      </c>
      <c r="Z52" s="87" t="s">
        <v>265</v>
      </c>
      <c r="AA52" s="87" t="s">
        <v>265</v>
      </c>
      <c r="AB52" s="87" t="s">
        <v>265</v>
      </c>
      <c r="AC52" s="87" t="s">
        <v>265</v>
      </c>
      <c r="AD52" s="87" t="s">
        <v>265</v>
      </c>
      <c r="AE52" s="87" t="s">
        <v>265</v>
      </c>
      <c r="AF52" s="87" t="s">
        <v>265</v>
      </c>
      <c r="AG52" s="87" t="s">
        <v>265</v>
      </c>
    </row>
    <row r="53" spans="2:33" ht="12.75">
      <c r="B53" s="121" t="s">
        <v>244</v>
      </c>
      <c r="C53" s="65">
        <v>1458</v>
      </c>
      <c r="D53" s="66">
        <v>3604</v>
      </c>
      <c r="E53" s="66">
        <v>1204.2</v>
      </c>
      <c r="F53" s="66">
        <v>418.4</v>
      </c>
      <c r="G53" s="66">
        <v>591.3</v>
      </c>
      <c r="H53" s="65">
        <v>1390.1</v>
      </c>
      <c r="I53" s="66">
        <v>3487.29</v>
      </c>
      <c r="J53" s="66">
        <v>1135.67</v>
      </c>
      <c r="K53" s="66">
        <v>328.1</v>
      </c>
      <c r="L53" s="66">
        <v>674.4200000000001</v>
      </c>
      <c r="M53" s="66">
        <v>1349.1</v>
      </c>
      <c r="N53" s="66">
        <v>3555.43</v>
      </c>
      <c r="O53" s="66">
        <v>1131.5099999999998</v>
      </c>
      <c r="P53" s="66">
        <v>386.13</v>
      </c>
      <c r="Q53" s="66">
        <v>647.6199999999999</v>
      </c>
      <c r="R53" s="66">
        <v>1390.17</v>
      </c>
      <c r="S53" s="66">
        <v>3772.2000000000003</v>
      </c>
      <c r="T53" s="66">
        <v>1188.9</v>
      </c>
      <c r="U53" s="66">
        <v>444.6300000000001</v>
      </c>
      <c r="V53" s="66">
        <v>613</v>
      </c>
      <c r="W53" s="66">
        <v>1525.67</v>
      </c>
      <c r="X53" s="66">
        <v>3719.3100000000004</v>
      </c>
      <c r="Y53" s="66">
        <v>1287.91</v>
      </c>
      <c r="Z53" s="66">
        <v>395.7</v>
      </c>
      <c r="AA53" s="66">
        <v>632.7</v>
      </c>
      <c r="AB53" s="66">
        <v>1403</v>
      </c>
      <c r="AC53" s="66">
        <v>3685.1</v>
      </c>
      <c r="AD53" s="66">
        <v>1279.7</v>
      </c>
      <c r="AE53" s="66">
        <v>432.8</v>
      </c>
      <c r="AF53" s="66">
        <v>572.3</v>
      </c>
      <c r="AG53" s="66">
        <v>1400.3</v>
      </c>
    </row>
    <row r="55" ht="12.75">
      <c r="B55" s="63" t="s">
        <v>106</v>
      </c>
    </row>
    <row r="61" ht="12.75" customHeight="1"/>
    <row r="62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35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3" width="17.7109375" style="1" customWidth="1"/>
    <col min="24" max="16384" width="9.140625" style="1" customWidth="1"/>
  </cols>
  <sheetData>
    <row r="2" spans="2:23" ht="15.75" customHeight="1"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12.75">
      <c r="B3" s="2"/>
    </row>
    <row r="4" spans="2:23" s="208" customFormat="1" ht="75.75" customHeight="1">
      <c r="B4" s="102" t="s">
        <v>230</v>
      </c>
      <c r="C4" s="93" t="s">
        <v>271</v>
      </c>
      <c r="D4" s="159" t="s">
        <v>102</v>
      </c>
      <c r="E4" s="159" t="s">
        <v>101</v>
      </c>
      <c r="F4" s="159" t="s">
        <v>100</v>
      </c>
      <c r="G4" s="159" t="s">
        <v>97</v>
      </c>
      <c r="H4" s="93" t="s">
        <v>96</v>
      </c>
      <c r="I4" s="159" t="s">
        <v>94</v>
      </c>
      <c r="J4" s="159" t="s">
        <v>93</v>
      </c>
      <c r="K4" s="159" t="s">
        <v>82</v>
      </c>
      <c r="L4" s="159" t="s">
        <v>78</v>
      </c>
      <c r="M4" s="159" t="s">
        <v>79</v>
      </c>
      <c r="N4" s="159" t="s">
        <v>73</v>
      </c>
      <c r="O4" s="159" t="s">
        <v>74</v>
      </c>
      <c r="P4" s="159" t="s">
        <v>75</v>
      </c>
      <c r="Q4" s="159" t="s">
        <v>72</v>
      </c>
      <c r="R4" s="159" t="s">
        <v>69</v>
      </c>
      <c r="S4" s="159" t="s">
        <v>68</v>
      </c>
      <c r="T4" s="159" t="s">
        <v>65</v>
      </c>
      <c r="U4" s="159" t="s">
        <v>64</v>
      </c>
      <c r="V4" s="159" t="s">
        <v>60</v>
      </c>
      <c r="W4" s="159" t="s">
        <v>61</v>
      </c>
    </row>
    <row r="5" spans="2:23" ht="12" customHeight="1">
      <c r="B5" s="89"/>
      <c r="C5" s="147" t="s">
        <v>231</v>
      </c>
      <c r="D5" s="144" t="s">
        <v>231</v>
      </c>
      <c r="E5" s="144" t="s">
        <v>231</v>
      </c>
      <c r="F5" s="144" t="s">
        <v>231</v>
      </c>
      <c r="G5" s="144" t="s">
        <v>231</v>
      </c>
      <c r="H5" s="147" t="s">
        <v>231</v>
      </c>
      <c r="I5" s="144" t="s">
        <v>231</v>
      </c>
      <c r="J5" s="144" t="s">
        <v>231</v>
      </c>
      <c r="K5" s="144" t="s">
        <v>231</v>
      </c>
      <c r="L5" s="144" t="s">
        <v>231</v>
      </c>
      <c r="M5" s="144" t="s">
        <v>231</v>
      </c>
      <c r="N5" s="144" t="s">
        <v>231</v>
      </c>
      <c r="O5" s="144" t="s">
        <v>231</v>
      </c>
      <c r="P5" s="144" t="s">
        <v>231</v>
      </c>
      <c r="Q5" s="144" t="s">
        <v>231</v>
      </c>
      <c r="R5" s="144" t="s">
        <v>231</v>
      </c>
      <c r="S5" s="144" t="s">
        <v>231</v>
      </c>
      <c r="T5" s="144" t="s">
        <v>231</v>
      </c>
      <c r="U5" s="144" t="s">
        <v>231</v>
      </c>
      <c r="V5" s="144" t="s">
        <v>231</v>
      </c>
      <c r="W5" s="144" t="s">
        <v>231</v>
      </c>
    </row>
    <row r="6" spans="2:23" ht="12" customHeight="1" thickBot="1">
      <c r="B6" s="148"/>
      <c r="C6" s="149"/>
      <c r="D6" s="155"/>
      <c r="E6" s="155"/>
      <c r="F6" s="155"/>
      <c r="G6" s="155"/>
      <c r="H6" s="149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</row>
    <row r="7" spans="2:23" ht="15.75" customHeight="1">
      <c r="B7" s="41" t="s">
        <v>84</v>
      </c>
      <c r="C7" s="77">
        <v>1.51</v>
      </c>
      <c r="D7" s="76">
        <v>3.91</v>
      </c>
      <c r="E7" s="76">
        <v>1.26</v>
      </c>
      <c r="F7" s="76">
        <v>0.52</v>
      </c>
      <c r="G7" s="76">
        <v>0.68</v>
      </c>
      <c r="H7" s="77">
        <v>1.45</v>
      </c>
      <c r="I7" s="76">
        <v>3.6491</v>
      </c>
      <c r="J7" s="76">
        <v>1.0972</v>
      </c>
      <c r="K7" s="76">
        <v>0.5051</v>
      </c>
      <c r="L7" s="76">
        <v>0.6868</v>
      </c>
      <c r="M7" s="76">
        <v>1.36</v>
      </c>
      <c r="N7" s="76">
        <v>3.6405</v>
      </c>
      <c r="O7" s="76">
        <v>1.1904</v>
      </c>
      <c r="P7" s="76">
        <v>0.4556</v>
      </c>
      <c r="Q7" s="76">
        <v>0.6003</v>
      </c>
      <c r="R7" s="76">
        <v>1.3942</v>
      </c>
      <c r="S7" s="76">
        <v>3.9192</v>
      </c>
      <c r="T7" s="76">
        <v>1.0427</v>
      </c>
      <c r="U7" s="76">
        <v>0.5488</v>
      </c>
      <c r="V7" s="76">
        <v>0.6106</v>
      </c>
      <c r="W7" s="76">
        <v>1.7171</v>
      </c>
    </row>
    <row r="8" spans="2:23" ht="15.75" customHeight="1">
      <c r="B8" s="41" t="s">
        <v>85</v>
      </c>
      <c r="C8" s="77">
        <v>0.86</v>
      </c>
      <c r="D8" s="76">
        <v>2.39</v>
      </c>
      <c r="E8" s="76">
        <v>0.73</v>
      </c>
      <c r="F8" s="76">
        <v>0.49</v>
      </c>
      <c r="G8" s="76">
        <v>0.51</v>
      </c>
      <c r="H8" s="77">
        <v>0.66</v>
      </c>
      <c r="I8" s="76">
        <v>2.8311</v>
      </c>
      <c r="J8" s="76">
        <v>0.6169</v>
      </c>
      <c r="K8" s="76">
        <v>0.5674</v>
      </c>
      <c r="L8" s="76">
        <v>0.6968</v>
      </c>
      <c r="M8" s="76">
        <v>0.95</v>
      </c>
      <c r="N8" s="76">
        <v>3.4057000000000004</v>
      </c>
      <c r="O8" s="76">
        <v>0.7546</v>
      </c>
      <c r="P8" s="76">
        <v>0.7604</v>
      </c>
      <c r="Q8" s="76">
        <v>0.8563</v>
      </c>
      <c r="R8" s="76">
        <v>1.0344</v>
      </c>
      <c r="S8" s="76">
        <v>3.7791</v>
      </c>
      <c r="T8" s="76">
        <v>0.995</v>
      </c>
      <c r="U8" s="76">
        <v>0.8376</v>
      </c>
      <c r="V8" s="76">
        <v>0.8545</v>
      </c>
      <c r="W8" s="76">
        <v>1.092</v>
      </c>
    </row>
    <row r="9" spans="2:26" ht="15.75" customHeight="1">
      <c r="B9" s="41" t="s">
        <v>86</v>
      </c>
      <c r="C9" s="77">
        <v>0.7</v>
      </c>
      <c r="D9" s="76">
        <v>1.61</v>
      </c>
      <c r="E9" s="76">
        <v>0.54</v>
      </c>
      <c r="F9" s="76">
        <v>0.18</v>
      </c>
      <c r="G9" s="76">
        <v>0.28</v>
      </c>
      <c r="H9" s="77">
        <v>0.61</v>
      </c>
      <c r="I9" s="76">
        <v>1.6614</v>
      </c>
      <c r="J9" s="76">
        <v>0.4614</v>
      </c>
      <c r="K9" s="76">
        <v>0.1813</v>
      </c>
      <c r="L9" s="76">
        <v>0.3387</v>
      </c>
      <c r="M9" s="76">
        <v>0.68</v>
      </c>
      <c r="N9" s="76">
        <v>1.8651</v>
      </c>
      <c r="O9" s="76">
        <v>0.6808</v>
      </c>
      <c r="P9" s="76">
        <v>0.2385</v>
      </c>
      <c r="Q9" s="76">
        <v>0.2886</v>
      </c>
      <c r="R9" s="76">
        <v>0.6572</v>
      </c>
      <c r="S9" s="76">
        <v>2.0919</v>
      </c>
      <c r="T9" s="76">
        <v>0.6849</v>
      </c>
      <c r="U9" s="76">
        <v>0.2257</v>
      </c>
      <c r="V9" s="76">
        <v>0.3558</v>
      </c>
      <c r="W9" s="76">
        <v>0.8255</v>
      </c>
      <c r="Z9" s="3"/>
    </row>
    <row r="10" spans="2:26" ht="15.75" customHeight="1">
      <c r="B10" s="41" t="s">
        <v>87</v>
      </c>
      <c r="C10" s="77">
        <v>0.55</v>
      </c>
      <c r="D10" s="76">
        <v>1.86</v>
      </c>
      <c r="E10" s="76">
        <v>0.44</v>
      </c>
      <c r="F10" s="76">
        <v>0.46</v>
      </c>
      <c r="G10" s="76">
        <v>0.47</v>
      </c>
      <c r="H10" s="77">
        <v>0.49</v>
      </c>
      <c r="I10" s="76">
        <v>1.8367</v>
      </c>
      <c r="J10" s="76">
        <v>0.5143</v>
      </c>
      <c r="K10" s="76">
        <v>0.3539</v>
      </c>
      <c r="L10" s="76">
        <v>0.4485</v>
      </c>
      <c r="M10" s="76">
        <v>0.52</v>
      </c>
      <c r="N10" s="76">
        <v>1.7983</v>
      </c>
      <c r="O10" s="76">
        <v>0.4564</v>
      </c>
      <c r="P10" s="76">
        <v>0.2862</v>
      </c>
      <c r="Q10" s="76">
        <v>0.4708</v>
      </c>
      <c r="R10" s="76">
        <v>0.5849</v>
      </c>
      <c r="S10" s="76">
        <v>2.2017</v>
      </c>
      <c r="T10" s="76">
        <v>0.5808</v>
      </c>
      <c r="U10" s="76">
        <v>0.4666</v>
      </c>
      <c r="V10" s="76">
        <v>0.5413</v>
      </c>
      <c r="W10" s="76">
        <v>0.613</v>
      </c>
      <c r="Z10" s="3"/>
    </row>
    <row r="11" spans="2:26" ht="15.75" customHeight="1">
      <c r="B11" s="41" t="s">
        <v>88</v>
      </c>
      <c r="C11" s="77">
        <v>0.47</v>
      </c>
      <c r="D11" s="76">
        <v>1.12</v>
      </c>
      <c r="E11" s="76">
        <v>0.43</v>
      </c>
      <c r="F11" s="76">
        <v>0.19</v>
      </c>
      <c r="G11" s="76">
        <v>0.22</v>
      </c>
      <c r="H11" s="77">
        <v>0.28</v>
      </c>
      <c r="I11" s="76">
        <v>1.0846</v>
      </c>
      <c r="J11" s="76">
        <v>0.2525</v>
      </c>
      <c r="K11" s="76">
        <v>0.1998</v>
      </c>
      <c r="L11" s="76">
        <v>0.2523</v>
      </c>
      <c r="M11" s="76">
        <v>0.38</v>
      </c>
      <c r="N11" s="76">
        <v>1.0529</v>
      </c>
      <c r="O11" s="76">
        <v>0.3816</v>
      </c>
      <c r="P11" s="76">
        <v>0.1932</v>
      </c>
      <c r="Q11" s="76">
        <v>0.2007</v>
      </c>
      <c r="R11" s="76">
        <v>0.2774</v>
      </c>
      <c r="S11" s="76">
        <v>1.1295</v>
      </c>
      <c r="T11" s="76">
        <v>0.2736</v>
      </c>
      <c r="U11" s="76">
        <v>0.2101</v>
      </c>
      <c r="V11" s="76">
        <v>0.202</v>
      </c>
      <c r="W11" s="76">
        <v>0.4438</v>
      </c>
      <c r="Z11" s="3"/>
    </row>
    <row r="12" spans="2:26" ht="15.75" customHeight="1">
      <c r="B12" s="41" t="s">
        <v>89</v>
      </c>
      <c r="C12" s="77">
        <v>0.55</v>
      </c>
      <c r="D12" s="76">
        <v>1.34</v>
      </c>
      <c r="E12" s="76">
        <v>0.33</v>
      </c>
      <c r="F12" s="76">
        <v>0.4</v>
      </c>
      <c r="G12" s="76">
        <v>0.34</v>
      </c>
      <c r="H12" s="77">
        <v>0.27</v>
      </c>
      <c r="I12" s="76">
        <v>1.23157</v>
      </c>
      <c r="J12" s="76">
        <v>0.28507</v>
      </c>
      <c r="K12" s="76">
        <v>0.3137</v>
      </c>
      <c r="L12" s="76">
        <v>0.3128</v>
      </c>
      <c r="M12" s="76">
        <v>0.32</v>
      </c>
      <c r="N12" s="76">
        <v>1.2819</v>
      </c>
      <c r="O12" s="76">
        <v>0.3053</v>
      </c>
      <c r="P12" s="76">
        <v>0.3076</v>
      </c>
      <c r="Q12" s="76">
        <v>0.3081</v>
      </c>
      <c r="R12" s="76">
        <v>0.3609</v>
      </c>
      <c r="S12" s="76">
        <v>1.5286000000000002</v>
      </c>
      <c r="T12" s="76">
        <v>0.4025</v>
      </c>
      <c r="U12" s="76">
        <v>0.353</v>
      </c>
      <c r="V12" s="76">
        <v>0.3559</v>
      </c>
      <c r="W12" s="76">
        <v>0.4172</v>
      </c>
      <c r="Y12" s="3"/>
      <c r="Z12" s="3"/>
    </row>
    <row r="13" spans="2:26" ht="15.75" customHeight="1">
      <c r="B13" s="41" t="s">
        <v>90</v>
      </c>
      <c r="C13" s="77">
        <v>0.73</v>
      </c>
      <c r="D13" s="76">
        <v>2.51</v>
      </c>
      <c r="E13" s="76">
        <v>0.56</v>
      </c>
      <c r="F13" s="76">
        <v>0.61</v>
      </c>
      <c r="G13" s="76">
        <v>0.58</v>
      </c>
      <c r="H13" s="77">
        <v>0.76</v>
      </c>
      <c r="I13" s="76">
        <v>2.2671</v>
      </c>
      <c r="J13" s="76">
        <v>0.6077999999999999</v>
      </c>
      <c r="K13" s="76">
        <v>0.6393</v>
      </c>
      <c r="L13" s="76">
        <v>0.5</v>
      </c>
      <c r="M13" s="76">
        <v>0.52</v>
      </c>
      <c r="N13" s="76">
        <v>1.754</v>
      </c>
      <c r="O13" s="76">
        <v>0.49</v>
      </c>
      <c r="P13" s="76">
        <v>0.36</v>
      </c>
      <c r="Q13" s="76">
        <v>0.44</v>
      </c>
      <c r="R13" s="76">
        <v>0.464</v>
      </c>
      <c r="S13" s="76">
        <v>1.38</v>
      </c>
      <c r="T13" s="76">
        <v>0.36</v>
      </c>
      <c r="U13" s="76">
        <v>0.3</v>
      </c>
      <c r="V13" s="76">
        <v>0.27</v>
      </c>
      <c r="W13" s="76">
        <v>0.45</v>
      </c>
      <c r="Y13" s="3"/>
      <c r="Z13" s="3"/>
    </row>
    <row r="14" spans="2:26" ht="15.75" customHeight="1">
      <c r="B14" s="41" t="s">
        <v>91</v>
      </c>
      <c r="C14" s="77">
        <v>3.3</v>
      </c>
      <c r="D14" s="76">
        <v>9.14</v>
      </c>
      <c r="E14" s="76">
        <v>2.84</v>
      </c>
      <c r="F14" s="76">
        <v>1.22</v>
      </c>
      <c r="G14" s="76">
        <v>1.62</v>
      </c>
      <c r="H14" s="77">
        <v>3.45</v>
      </c>
      <c r="I14" s="76">
        <v>8.331</v>
      </c>
      <c r="J14" s="76">
        <v>2.6393</v>
      </c>
      <c r="K14" s="76">
        <v>1.1638</v>
      </c>
      <c r="L14" s="76">
        <v>1.5879</v>
      </c>
      <c r="M14" s="76">
        <v>2.94</v>
      </c>
      <c r="N14" s="76">
        <v>3.7415</v>
      </c>
      <c r="O14" s="76">
        <v>2.5755</v>
      </c>
      <c r="P14" s="76">
        <v>0.9251</v>
      </c>
      <c r="Q14" s="76">
        <v>0.1469</v>
      </c>
      <c r="R14" s="76">
        <v>0.094</v>
      </c>
      <c r="S14" s="76">
        <v>0.06319999999999999</v>
      </c>
      <c r="T14" s="76">
        <v>0.0382</v>
      </c>
      <c r="U14" s="76">
        <v>0.0004</v>
      </c>
      <c r="V14" s="76">
        <v>0.0183</v>
      </c>
      <c r="W14" s="76">
        <v>0.0063</v>
      </c>
      <c r="Y14" s="3"/>
      <c r="Z14" s="3"/>
    </row>
    <row r="15" spans="2:26" ht="15.75" customHeight="1">
      <c r="B15" s="41" t="s">
        <v>92</v>
      </c>
      <c r="C15" s="77">
        <v>0.16</v>
      </c>
      <c r="D15" s="76">
        <v>0.37</v>
      </c>
      <c r="E15" s="76">
        <v>0.18</v>
      </c>
      <c r="F15" s="76">
        <v>0.19</v>
      </c>
      <c r="G15" s="76">
        <v>0</v>
      </c>
      <c r="H15" s="78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0.084</v>
      </c>
      <c r="T15" s="76">
        <v>0.0839</v>
      </c>
      <c r="U15" s="76">
        <v>0.0001</v>
      </c>
      <c r="V15" s="76">
        <v>0</v>
      </c>
      <c r="W15" s="76">
        <v>0</v>
      </c>
      <c r="Y15" s="3"/>
      <c r="Z15" s="3"/>
    </row>
    <row r="16" spans="2:26" ht="15.75" customHeight="1">
      <c r="B16" s="22"/>
      <c r="N16" s="3"/>
      <c r="O16" s="3"/>
      <c r="P16" s="3"/>
      <c r="Q16" s="3"/>
      <c r="R16" s="3"/>
      <c r="S16" s="3"/>
      <c r="T16" s="3"/>
      <c r="U16" s="3"/>
      <c r="V16" s="3"/>
      <c r="X16" s="3"/>
      <c r="Y16" s="3"/>
      <c r="Z16" s="3"/>
    </row>
    <row r="17" ht="15.75" customHeight="1">
      <c r="B17" s="63" t="s">
        <v>229</v>
      </c>
    </row>
    <row r="18" ht="24.75" customHeight="1"/>
    <row r="19" ht="12" customHeight="1"/>
    <row r="20" ht="12" customHeight="1"/>
    <row r="21" ht="15.75" customHeight="1"/>
    <row r="22" ht="15.75" customHeight="1"/>
    <row r="23" ht="15.75" customHeight="1"/>
    <row r="24" spans="2:32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s="2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45" ht="12.75" customHeight="1"/>
    <row r="46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5"/>
  <sheetViews>
    <sheetView showGridLines="0" zoomScale="90" zoomScaleNormal="90" zoomScalePageLayoutView="0" workbookViewId="0" topLeftCell="A1">
      <selection activeCell="D13" sqref="D13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13" ht="15.75" customHeight="1">
      <c r="B2" s="90"/>
      <c r="C2" s="90"/>
      <c r="D2" s="90"/>
      <c r="E2" s="38"/>
      <c r="F2" s="38"/>
      <c r="G2" s="6"/>
      <c r="H2" s="90"/>
      <c r="I2" s="90"/>
      <c r="J2" s="90"/>
      <c r="K2" s="90"/>
      <c r="L2" s="38"/>
      <c r="M2" s="38"/>
    </row>
    <row r="3" spans="2:4" ht="12.75">
      <c r="B3" s="2"/>
      <c r="C3" s="2"/>
      <c r="D3" s="46"/>
    </row>
    <row r="4" spans="2:19" ht="75.75" customHeight="1">
      <c r="B4" s="92" t="s">
        <v>108</v>
      </c>
      <c r="C4" s="93" t="s">
        <v>271</v>
      </c>
      <c r="D4" s="93" t="s">
        <v>96</v>
      </c>
      <c r="E4" s="94" t="s">
        <v>124</v>
      </c>
      <c r="F4" s="94" t="s">
        <v>123</v>
      </c>
      <c r="G4" s="95"/>
      <c r="H4" s="93" t="s">
        <v>271</v>
      </c>
      <c r="I4" s="95" t="s">
        <v>102</v>
      </c>
      <c r="J4" s="95" t="s">
        <v>101</v>
      </c>
      <c r="K4" s="95" t="s">
        <v>100</v>
      </c>
      <c r="L4" s="95" t="s">
        <v>97</v>
      </c>
      <c r="M4" s="93" t="s">
        <v>96</v>
      </c>
      <c r="N4" s="3"/>
      <c r="O4" s="3"/>
      <c r="P4" s="3"/>
      <c r="Q4" s="3"/>
      <c r="R4" s="3"/>
      <c r="S4" s="3"/>
    </row>
    <row r="5" spans="2:19" ht="12" customHeight="1">
      <c r="B5" s="89"/>
      <c r="C5" s="147" t="s">
        <v>164</v>
      </c>
      <c r="D5" s="147" t="s">
        <v>164</v>
      </c>
      <c r="E5" s="144" t="s">
        <v>125</v>
      </c>
      <c r="F5" s="144" t="s">
        <v>164</v>
      </c>
      <c r="G5" s="47"/>
      <c r="H5" s="147" t="s">
        <v>164</v>
      </c>
      <c r="I5" s="144" t="s">
        <v>164</v>
      </c>
      <c r="J5" s="144" t="s">
        <v>164</v>
      </c>
      <c r="K5" s="144" t="s">
        <v>164</v>
      </c>
      <c r="L5" s="144" t="s">
        <v>164</v>
      </c>
      <c r="M5" s="147" t="s">
        <v>164</v>
      </c>
      <c r="N5" s="3"/>
      <c r="O5" s="3"/>
      <c r="P5" s="3"/>
      <c r="Q5" s="3"/>
      <c r="R5" s="3"/>
      <c r="S5" s="3"/>
    </row>
    <row r="6" spans="2:19" ht="12" customHeight="1" thickBot="1">
      <c r="B6" s="148"/>
      <c r="C6" s="149"/>
      <c r="D6" s="150"/>
      <c r="E6" s="151"/>
      <c r="F6" s="151"/>
      <c r="G6" s="47"/>
      <c r="H6" s="149"/>
      <c r="I6" s="152"/>
      <c r="J6" s="152"/>
      <c r="K6" s="152"/>
      <c r="L6" s="152"/>
      <c r="M6" s="150"/>
      <c r="N6" s="3"/>
      <c r="O6" s="3"/>
      <c r="P6" s="3"/>
      <c r="Q6" s="3"/>
      <c r="R6" s="3"/>
      <c r="S6" s="3"/>
    </row>
    <row r="7" spans="2:14" ht="12.75">
      <c r="B7" s="41" t="s">
        <v>112</v>
      </c>
      <c r="C7" s="44">
        <v>9468</v>
      </c>
      <c r="D7" s="44">
        <v>9218</v>
      </c>
      <c r="E7" s="146">
        <v>0.027120850509871897</v>
      </c>
      <c r="F7" s="48">
        <v>250</v>
      </c>
      <c r="G7" s="48"/>
      <c r="H7" s="44">
        <v>9468</v>
      </c>
      <c r="I7" s="48">
        <v>26429</v>
      </c>
      <c r="J7" s="48">
        <v>7925</v>
      </c>
      <c r="K7" s="48">
        <v>4366</v>
      </c>
      <c r="L7" s="48">
        <v>4920</v>
      </c>
      <c r="M7" s="44">
        <v>9218</v>
      </c>
      <c r="N7" s="3"/>
    </row>
    <row r="8" spans="2:14" ht="12.75">
      <c r="B8" s="41" t="s">
        <v>109</v>
      </c>
      <c r="C8" s="44">
        <v>2184</v>
      </c>
      <c r="D8" s="44">
        <v>1762</v>
      </c>
      <c r="E8" s="51">
        <v>0.23950056753688997</v>
      </c>
      <c r="F8" s="48">
        <v>422</v>
      </c>
      <c r="G8" s="48"/>
      <c r="H8" s="44">
        <v>2184</v>
      </c>
      <c r="I8" s="48">
        <v>6767</v>
      </c>
      <c r="J8" s="48">
        <v>2221</v>
      </c>
      <c r="K8" s="48">
        <v>1335</v>
      </c>
      <c r="L8" s="48">
        <v>1449</v>
      </c>
      <c r="M8" s="44">
        <v>1762</v>
      </c>
      <c r="N8" s="3"/>
    </row>
    <row r="9" spans="2:32" ht="13.5" thickBot="1">
      <c r="B9" s="96" t="s">
        <v>0</v>
      </c>
      <c r="C9" s="97">
        <v>11652</v>
      </c>
      <c r="D9" s="97">
        <v>10980</v>
      </c>
      <c r="E9" s="98">
        <v>0.061202185792349706</v>
      </c>
      <c r="F9" s="99">
        <v>672</v>
      </c>
      <c r="G9" s="100"/>
      <c r="H9" s="97">
        <v>11652</v>
      </c>
      <c r="I9" s="99">
        <v>33196</v>
      </c>
      <c r="J9" s="99">
        <v>10146</v>
      </c>
      <c r="K9" s="99">
        <v>5701</v>
      </c>
      <c r="L9" s="99">
        <v>6369</v>
      </c>
      <c r="M9" s="97">
        <v>10980</v>
      </c>
      <c r="N9" s="3"/>
      <c r="O9" s="3"/>
      <c r="P9" s="3"/>
      <c r="Q9" s="3"/>
      <c r="R9" s="3"/>
      <c r="S9" s="3"/>
      <c r="AF9" s="3"/>
    </row>
    <row r="10" spans="2:32" ht="12.75">
      <c r="B10" s="41" t="s">
        <v>31</v>
      </c>
      <c r="C10" s="44">
        <v>-6749</v>
      </c>
      <c r="D10" s="44">
        <v>-6993</v>
      </c>
      <c r="E10" s="51">
        <v>-0.03489203489203485</v>
      </c>
      <c r="F10" s="48">
        <v>244</v>
      </c>
      <c r="G10" s="48"/>
      <c r="H10" s="44">
        <v>-6749</v>
      </c>
      <c r="I10" s="48">
        <v>-18320</v>
      </c>
      <c r="J10" s="48">
        <v>-5446</v>
      </c>
      <c r="K10" s="48">
        <v>-2755</v>
      </c>
      <c r="L10" s="48">
        <v>-3126</v>
      </c>
      <c r="M10" s="44">
        <v>-6993</v>
      </c>
      <c r="N10" s="3"/>
      <c r="AF10" s="3"/>
    </row>
    <row r="11" spans="2:32" ht="12.75">
      <c r="B11" s="41" t="s">
        <v>113</v>
      </c>
      <c r="C11" s="44">
        <v>-643</v>
      </c>
      <c r="D11" s="44">
        <v>-643</v>
      </c>
      <c r="E11" s="51">
        <v>0</v>
      </c>
      <c r="F11" s="48">
        <v>0</v>
      </c>
      <c r="G11" s="48"/>
      <c r="H11" s="44">
        <v>-643</v>
      </c>
      <c r="I11" s="48">
        <v>-2427</v>
      </c>
      <c r="J11" s="48">
        <v>-764</v>
      </c>
      <c r="K11" s="48">
        <v>-526</v>
      </c>
      <c r="L11" s="48">
        <v>-494</v>
      </c>
      <c r="M11" s="44">
        <v>-643</v>
      </c>
      <c r="N11" s="3"/>
      <c r="AF11" s="3"/>
    </row>
    <row r="12" spans="2:32" ht="12.75">
      <c r="B12" s="41" t="s">
        <v>16</v>
      </c>
      <c r="C12" s="44">
        <v>-640</v>
      </c>
      <c r="D12" s="44">
        <v>-545</v>
      </c>
      <c r="E12" s="51">
        <v>0.17431192660550465</v>
      </c>
      <c r="F12" s="48">
        <v>-95</v>
      </c>
      <c r="G12" s="48"/>
      <c r="H12" s="44">
        <v>-640</v>
      </c>
      <c r="I12" s="48">
        <v>-2573</v>
      </c>
      <c r="J12" s="48">
        <v>-778</v>
      </c>
      <c r="K12" s="48">
        <v>-611</v>
      </c>
      <c r="L12" s="48">
        <v>-639</v>
      </c>
      <c r="M12" s="44">
        <v>-545</v>
      </c>
      <c r="N12" s="3"/>
      <c r="T12" s="4"/>
      <c r="U12" s="4"/>
      <c r="V12" s="4"/>
      <c r="W12" s="4"/>
      <c r="X12" s="20"/>
      <c r="Y12" s="4"/>
      <c r="Z12" s="4"/>
      <c r="AA12" s="4"/>
      <c r="AB12" s="4"/>
      <c r="AC12" s="21"/>
      <c r="AD12" s="3"/>
      <c r="AE12" s="3"/>
      <c r="AF12" s="3"/>
    </row>
    <row r="13" spans="2:32" ht="12.75">
      <c r="B13" s="41" t="s">
        <v>34</v>
      </c>
      <c r="C13" s="44">
        <v>-294</v>
      </c>
      <c r="D13" s="44">
        <v>-239</v>
      </c>
      <c r="E13" s="51">
        <v>0.2301255230125523</v>
      </c>
      <c r="F13" s="48">
        <v>-55</v>
      </c>
      <c r="G13" s="48"/>
      <c r="H13" s="44">
        <v>-294</v>
      </c>
      <c r="I13" s="48">
        <v>-1106</v>
      </c>
      <c r="J13" s="48">
        <v>-332</v>
      </c>
      <c r="K13" s="48">
        <v>-264</v>
      </c>
      <c r="L13" s="48">
        <v>-271</v>
      </c>
      <c r="M13" s="44">
        <v>-239</v>
      </c>
      <c r="N13" s="3"/>
      <c r="O13" s="3"/>
      <c r="P13" s="3"/>
      <c r="Q13" s="3"/>
      <c r="R13" s="3"/>
      <c r="S13" s="3"/>
      <c r="AE13" s="3"/>
      <c r="AF13" s="3"/>
    </row>
    <row r="14" spans="2:32" ht="12.75">
      <c r="B14" s="41" t="s">
        <v>114</v>
      </c>
      <c r="C14" s="44">
        <v>-361</v>
      </c>
      <c r="D14" s="44">
        <v>-236</v>
      </c>
      <c r="E14" s="51">
        <v>0.5296610169491525</v>
      </c>
      <c r="F14" s="48">
        <v>-125</v>
      </c>
      <c r="G14" s="48"/>
      <c r="H14" s="44">
        <v>-361</v>
      </c>
      <c r="I14" s="48">
        <v>-1412</v>
      </c>
      <c r="J14" s="48">
        <v>-488</v>
      </c>
      <c r="K14" s="48">
        <v>-375</v>
      </c>
      <c r="L14" s="48">
        <v>-313</v>
      </c>
      <c r="M14" s="44">
        <v>-236</v>
      </c>
      <c r="N14" s="3"/>
      <c r="AE14" s="3"/>
      <c r="AF14" s="3"/>
    </row>
    <row r="15" spans="2:32" ht="12.75">
      <c r="B15" s="41" t="s">
        <v>115</v>
      </c>
      <c r="C15" s="44">
        <v>-524</v>
      </c>
      <c r="D15" s="44">
        <v>-448</v>
      </c>
      <c r="E15" s="51">
        <v>0.1696428571428572</v>
      </c>
      <c r="F15" s="48">
        <v>-76</v>
      </c>
      <c r="G15" s="48"/>
      <c r="H15" s="44">
        <v>-524</v>
      </c>
      <c r="I15" s="48">
        <v>-765</v>
      </c>
      <c r="J15" s="48">
        <v>-133</v>
      </c>
      <c r="K15" s="48">
        <v>-128</v>
      </c>
      <c r="L15" s="48">
        <v>-56</v>
      </c>
      <c r="M15" s="44">
        <v>-448</v>
      </c>
      <c r="N15" s="3"/>
      <c r="AE15" s="3"/>
      <c r="AF15" s="3"/>
    </row>
    <row r="16" spans="2:32" ht="12.75">
      <c r="B16" s="41" t="s">
        <v>116</v>
      </c>
      <c r="C16" s="44">
        <v>167</v>
      </c>
      <c r="D16" s="44">
        <v>351</v>
      </c>
      <c r="E16" s="51">
        <v>-0.5242165242165242</v>
      </c>
      <c r="F16" s="48">
        <v>-184</v>
      </c>
      <c r="G16" s="48"/>
      <c r="H16" s="44">
        <v>167</v>
      </c>
      <c r="I16" s="48">
        <v>-332</v>
      </c>
      <c r="J16" s="48">
        <v>-483</v>
      </c>
      <c r="K16" s="48">
        <v>-68</v>
      </c>
      <c r="L16" s="48">
        <v>-132</v>
      </c>
      <c r="M16" s="44">
        <v>351</v>
      </c>
      <c r="N16" s="3"/>
      <c r="AE16" s="3"/>
      <c r="AF16" s="3"/>
    </row>
    <row r="17" spans="2:32" ht="12.75">
      <c r="B17" s="41" t="s">
        <v>1</v>
      </c>
      <c r="C17" s="44">
        <v>159</v>
      </c>
      <c r="D17" s="44">
        <v>163</v>
      </c>
      <c r="E17" s="51">
        <v>-0.024539877300613466</v>
      </c>
      <c r="F17" s="48">
        <v>-4</v>
      </c>
      <c r="G17" s="48"/>
      <c r="H17" s="44">
        <v>159</v>
      </c>
      <c r="I17" s="48">
        <v>868</v>
      </c>
      <c r="J17" s="48">
        <v>343</v>
      </c>
      <c r="K17" s="48">
        <v>201</v>
      </c>
      <c r="L17" s="48">
        <v>161</v>
      </c>
      <c r="M17" s="44">
        <v>163</v>
      </c>
      <c r="N17" s="3"/>
      <c r="O17" s="3"/>
      <c r="P17" s="3"/>
      <c r="Q17" s="3"/>
      <c r="R17" s="3"/>
      <c r="S17" s="3"/>
      <c r="AE17" s="3"/>
      <c r="AF17" s="3"/>
    </row>
    <row r="18" spans="2:32" ht="12.75" customHeight="1">
      <c r="B18" s="42" t="s">
        <v>121</v>
      </c>
      <c r="C18" s="44">
        <v>2</v>
      </c>
      <c r="D18" s="44">
        <v>3</v>
      </c>
      <c r="E18" s="51">
        <v>-0.33333333333333337</v>
      </c>
      <c r="F18" s="48">
        <v>-1</v>
      </c>
      <c r="G18" s="48"/>
      <c r="H18" s="44">
        <v>2</v>
      </c>
      <c r="I18" s="48">
        <v>-1155</v>
      </c>
      <c r="J18" s="48">
        <v>-358</v>
      </c>
      <c r="K18" s="48">
        <v>-38</v>
      </c>
      <c r="L18" s="48">
        <v>-762</v>
      </c>
      <c r="M18" s="44">
        <v>3</v>
      </c>
      <c r="N18" s="3"/>
      <c r="AE18" s="3"/>
      <c r="AF18" s="3"/>
    </row>
    <row r="19" spans="2:32" ht="13.5" thickBot="1">
      <c r="B19" s="96" t="s">
        <v>117</v>
      </c>
      <c r="C19" s="97">
        <v>2769</v>
      </c>
      <c r="D19" s="97">
        <v>2393</v>
      </c>
      <c r="E19" s="98">
        <v>0.15712494776431263</v>
      </c>
      <c r="F19" s="99">
        <v>376</v>
      </c>
      <c r="G19" s="100"/>
      <c r="H19" s="97">
        <v>2769</v>
      </c>
      <c r="I19" s="99">
        <v>5974</v>
      </c>
      <c r="J19" s="99">
        <v>1707</v>
      </c>
      <c r="K19" s="99">
        <v>1137</v>
      </c>
      <c r="L19" s="99">
        <v>737</v>
      </c>
      <c r="M19" s="97">
        <v>2393</v>
      </c>
      <c r="N19" s="3"/>
      <c r="O19" s="3"/>
      <c r="P19" s="3"/>
      <c r="Q19" s="3"/>
      <c r="R19" s="3"/>
      <c r="S19" s="3"/>
      <c r="AE19" s="3"/>
      <c r="AF19" s="3"/>
    </row>
    <row r="20" spans="2:32" ht="12.75">
      <c r="B20" s="39" t="s">
        <v>24</v>
      </c>
      <c r="C20" s="44">
        <v>-695</v>
      </c>
      <c r="D20" s="44">
        <v>-672</v>
      </c>
      <c r="E20" s="51">
        <v>0.034226190476190466</v>
      </c>
      <c r="F20" s="48">
        <v>-23</v>
      </c>
      <c r="G20" s="48"/>
      <c r="H20" s="44">
        <v>-695</v>
      </c>
      <c r="I20" s="48">
        <v>-2614</v>
      </c>
      <c r="J20" s="48">
        <v>-658</v>
      </c>
      <c r="K20" s="48">
        <v>-619</v>
      </c>
      <c r="L20" s="48">
        <v>-665</v>
      </c>
      <c r="M20" s="44">
        <v>-672</v>
      </c>
      <c r="N20" s="3"/>
      <c r="AE20" s="3"/>
      <c r="AF20" s="3"/>
    </row>
    <row r="21" spans="2:32" ht="13.5" thickBot="1">
      <c r="B21" s="96" t="s">
        <v>118</v>
      </c>
      <c r="C21" s="97">
        <v>2074</v>
      </c>
      <c r="D21" s="97">
        <v>1721</v>
      </c>
      <c r="E21" s="98">
        <v>0.2051133062173156</v>
      </c>
      <c r="F21" s="99">
        <v>353</v>
      </c>
      <c r="G21" s="100"/>
      <c r="H21" s="97">
        <v>2074</v>
      </c>
      <c r="I21" s="99">
        <v>3360</v>
      </c>
      <c r="J21" s="99">
        <v>1049</v>
      </c>
      <c r="K21" s="99">
        <v>518</v>
      </c>
      <c r="L21" s="99">
        <v>72</v>
      </c>
      <c r="M21" s="97">
        <v>1721</v>
      </c>
      <c r="N21" s="3"/>
      <c r="O21" s="3"/>
      <c r="P21" s="3"/>
      <c r="Q21" s="3"/>
      <c r="R21" s="3"/>
      <c r="S21" s="3"/>
      <c r="AE21" s="3"/>
      <c r="AF21" s="3"/>
    </row>
    <row r="22" spans="2:32" ht="12.75">
      <c r="B22" s="43" t="s">
        <v>7</v>
      </c>
      <c r="C22" s="44">
        <v>19</v>
      </c>
      <c r="D22" s="44">
        <v>48</v>
      </c>
      <c r="E22" s="51">
        <v>-0.6041666666666667</v>
      </c>
      <c r="F22" s="48">
        <v>-29</v>
      </c>
      <c r="G22" s="48"/>
      <c r="H22" s="44">
        <v>19</v>
      </c>
      <c r="I22" s="48">
        <v>-76</v>
      </c>
      <c r="J22" s="48">
        <v>-63</v>
      </c>
      <c r="K22" s="48">
        <v>6</v>
      </c>
      <c r="L22" s="48">
        <v>-67</v>
      </c>
      <c r="M22" s="44">
        <v>48</v>
      </c>
      <c r="N22" s="3"/>
      <c r="AE22" s="3"/>
      <c r="AF22" s="3"/>
    </row>
    <row r="23" spans="2:32" ht="12.75" customHeight="1">
      <c r="B23" s="42" t="s">
        <v>120</v>
      </c>
      <c r="C23" s="44">
        <v>12</v>
      </c>
      <c r="D23" s="45" t="s">
        <v>99</v>
      </c>
      <c r="E23" s="51" t="s">
        <v>99</v>
      </c>
      <c r="F23" s="50" t="s">
        <v>99</v>
      </c>
      <c r="G23" s="48"/>
      <c r="H23" s="44">
        <v>12</v>
      </c>
      <c r="I23" s="48">
        <v>-74</v>
      </c>
      <c r="J23" s="48">
        <v>-15</v>
      </c>
      <c r="K23" s="48">
        <v>-18</v>
      </c>
      <c r="L23" s="48">
        <v>-41</v>
      </c>
      <c r="M23" s="45" t="s">
        <v>99</v>
      </c>
      <c r="N23" s="3"/>
      <c r="O23" s="3"/>
      <c r="P23" s="3"/>
      <c r="Q23" s="3"/>
      <c r="R23" s="3"/>
      <c r="S23" s="3"/>
      <c r="AE23" s="3"/>
      <c r="AF23" s="3"/>
    </row>
    <row r="24" spans="2:32" ht="13.5" thickBot="1">
      <c r="B24" s="96" t="s">
        <v>119</v>
      </c>
      <c r="C24" s="97">
        <v>2105</v>
      </c>
      <c r="D24" s="97">
        <v>1769</v>
      </c>
      <c r="E24" s="98">
        <v>0.18993781797625786</v>
      </c>
      <c r="F24" s="99">
        <v>336</v>
      </c>
      <c r="G24" s="100"/>
      <c r="H24" s="97">
        <v>2105</v>
      </c>
      <c r="I24" s="99">
        <v>3210</v>
      </c>
      <c r="J24" s="99">
        <v>971</v>
      </c>
      <c r="K24" s="99">
        <v>506</v>
      </c>
      <c r="L24" s="99">
        <v>-36</v>
      </c>
      <c r="M24" s="97">
        <v>1769</v>
      </c>
      <c r="N24" s="3"/>
      <c r="AE24" s="3"/>
      <c r="AF24" s="3"/>
    </row>
    <row r="25" spans="2:32" ht="12.75">
      <c r="B25" s="39" t="s">
        <v>9</v>
      </c>
      <c r="C25" s="44">
        <v>-506</v>
      </c>
      <c r="D25" s="44">
        <v>-383</v>
      </c>
      <c r="E25" s="51">
        <v>0.3211488250652741</v>
      </c>
      <c r="F25" s="48">
        <v>-123</v>
      </c>
      <c r="G25" s="48"/>
      <c r="H25" s="44">
        <v>-506</v>
      </c>
      <c r="I25" s="48">
        <v>-861</v>
      </c>
      <c r="J25" s="48">
        <v>-249</v>
      </c>
      <c r="K25" s="48">
        <v>-150</v>
      </c>
      <c r="L25" s="48">
        <v>-79</v>
      </c>
      <c r="M25" s="44">
        <v>-383</v>
      </c>
      <c r="N25" s="3"/>
      <c r="AE25" s="3"/>
      <c r="AF25" s="3"/>
    </row>
    <row r="26" spans="2:32" ht="13.5" thickBot="1">
      <c r="B26" s="96" t="s">
        <v>8</v>
      </c>
      <c r="C26" s="97">
        <v>1599</v>
      </c>
      <c r="D26" s="97">
        <v>1386</v>
      </c>
      <c r="E26" s="98">
        <v>0.15367965367965364</v>
      </c>
      <c r="F26" s="99">
        <v>213</v>
      </c>
      <c r="G26" s="100"/>
      <c r="H26" s="97">
        <v>1599</v>
      </c>
      <c r="I26" s="99">
        <v>2349</v>
      </c>
      <c r="J26" s="99">
        <v>722</v>
      </c>
      <c r="K26" s="99">
        <v>356</v>
      </c>
      <c r="L26" s="99">
        <v>-115</v>
      </c>
      <c r="M26" s="97">
        <v>1386</v>
      </c>
      <c r="N26" s="3"/>
      <c r="T26" s="3"/>
      <c r="U26" s="3"/>
      <c r="V26" s="3"/>
      <c r="W26" s="3"/>
      <c r="X26" s="3"/>
      <c r="Y26" s="3"/>
      <c r="Z26" s="3"/>
      <c r="AA26" s="3"/>
      <c r="AB26" s="3"/>
      <c r="AD26" s="3"/>
      <c r="AE26" s="3"/>
      <c r="AF26" s="3"/>
    </row>
    <row r="27" spans="2:14" s="160" customFormat="1" ht="12.75">
      <c r="B27" s="49"/>
      <c r="C27" s="49"/>
      <c r="D27" s="49"/>
      <c r="E27" s="52"/>
      <c r="F27" s="53"/>
      <c r="G27" s="55"/>
      <c r="H27" s="49"/>
      <c r="I27" s="49"/>
      <c r="J27" s="88"/>
      <c r="K27" s="49"/>
      <c r="L27" s="49"/>
      <c r="M27" s="49"/>
      <c r="N27" s="161"/>
    </row>
    <row r="28" spans="2:14" s="160" customFormat="1" ht="12.75">
      <c r="B28" s="162"/>
      <c r="C28" s="48"/>
      <c r="D28" s="48"/>
      <c r="E28" s="51"/>
      <c r="F28" s="48"/>
      <c r="G28" s="48"/>
      <c r="H28" s="48"/>
      <c r="I28" s="48"/>
      <c r="J28" s="88"/>
      <c r="K28" s="48"/>
      <c r="L28" s="48"/>
      <c r="M28" s="48"/>
      <c r="N28" s="161"/>
    </row>
    <row r="29" spans="2:14" s="160" customFormat="1" ht="12.75">
      <c r="B29" s="162"/>
      <c r="C29" s="50"/>
      <c r="D29" s="50"/>
      <c r="E29" s="51"/>
      <c r="F29" s="50"/>
      <c r="G29" s="50"/>
      <c r="H29" s="50"/>
      <c r="I29" s="50"/>
      <c r="J29" s="48"/>
      <c r="K29" s="50"/>
      <c r="L29" s="50"/>
      <c r="M29" s="50"/>
      <c r="N29" s="161"/>
    </row>
    <row r="30" spans="2:10" ht="12.75" customHeight="1">
      <c r="B30" s="31"/>
      <c r="C30" s="2"/>
      <c r="D30" s="2"/>
      <c r="J30" s="48"/>
    </row>
    <row r="31" spans="2:4" ht="12.75" customHeight="1">
      <c r="B31" s="31"/>
      <c r="C31" s="2"/>
      <c r="D31" s="2"/>
    </row>
    <row r="32" spans="2:4" ht="12.75" customHeight="1">
      <c r="B32" s="82"/>
      <c r="C32" s="2"/>
      <c r="D32" s="2"/>
    </row>
    <row r="33" spans="2:4" ht="12.75" customHeight="1">
      <c r="B33" s="82"/>
      <c r="C33" s="2"/>
      <c r="D33" s="2"/>
    </row>
    <row r="34" spans="2:4" ht="12.75" customHeight="1">
      <c r="B34" s="83"/>
      <c r="C34" s="2"/>
      <c r="D34" s="2"/>
    </row>
    <row r="35" spans="2:3" ht="12.75" customHeight="1">
      <c r="B35" s="82"/>
      <c r="C35" s="2"/>
    </row>
    <row r="36" spans="2:3" ht="12.75" customHeight="1">
      <c r="B36" s="83"/>
      <c r="C36" s="2"/>
    </row>
    <row r="37" spans="2:5" ht="12.75">
      <c r="B37" s="83"/>
      <c r="C37" s="2"/>
      <c r="E37" s="1"/>
    </row>
    <row r="38" spans="2:5" ht="12.75">
      <c r="B38" s="83"/>
      <c r="C38" s="2"/>
      <c r="E38" s="1"/>
    </row>
    <row r="39" spans="2:5" ht="12.75">
      <c r="B39" s="83"/>
      <c r="C39" s="2"/>
      <c r="E39" s="1"/>
    </row>
    <row r="40" spans="3:5" ht="12.75">
      <c r="C40" s="2"/>
      <c r="E40" s="1"/>
    </row>
    <row r="41" spans="2:5" ht="21">
      <c r="B41" s="101"/>
      <c r="C41" s="2"/>
      <c r="E41" s="1"/>
    </row>
    <row r="42" spans="3:5" ht="12.75">
      <c r="C42" s="2"/>
      <c r="E42" s="1"/>
    </row>
    <row r="43" spans="3:5" ht="12.75">
      <c r="C43" s="2"/>
      <c r="E43" s="1"/>
    </row>
    <row r="44" spans="3:5" ht="12.75">
      <c r="C44" s="2"/>
      <c r="E44" s="1"/>
    </row>
    <row r="45" spans="3:5" ht="12.75">
      <c r="C45" s="2"/>
      <c r="E45" s="1"/>
    </row>
    <row r="46" spans="3:5" ht="12.75">
      <c r="C46" s="2"/>
      <c r="E46" s="1"/>
    </row>
    <row r="47" spans="3:5" ht="12.75">
      <c r="C47" s="2"/>
      <c r="E47" s="1"/>
    </row>
    <row r="48" spans="3:5" ht="12.75">
      <c r="C48" s="2"/>
      <c r="E48" s="1"/>
    </row>
    <row r="49" spans="3:5" ht="12.75">
      <c r="C49" s="2"/>
      <c r="E49" s="1"/>
    </row>
    <row r="50" spans="3:5" ht="12.75">
      <c r="C50" s="2"/>
      <c r="E50" s="1"/>
    </row>
    <row r="51" spans="3:5" ht="12.75">
      <c r="C51" s="2"/>
      <c r="E51" s="1"/>
    </row>
    <row r="52" spans="3:5" ht="12.75">
      <c r="C52" s="2"/>
      <c r="E52" s="1"/>
    </row>
    <row r="53" spans="3:5" ht="12.75">
      <c r="C53" s="2"/>
      <c r="E53" s="1"/>
    </row>
    <row r="54" spans="3:5" ht="12.75">
      <c r="C54" s="2"/>
      <c r="E54" s="1"/>
    </row>
    <row r="55" spans="3:5" ht="12.75">
      <c r="C55" s="2"/>
      <c r="E55" s="1"/>
    </row>
    <row r="56" spans="3:5" ht="12.75">
      <c r="C56" s="2"/>
      <c r="E56" s="1"/>
    </row>
    <row r="57" spans="3:6" ht="12.75">
      <c r="C57" s="2"/>
      <c r="E57" s="1"/>
      <c r="F57" s="1"/>
    </row>
    <row r="58" spans="3:6" ht="12.75">
      <c r="C58" s="2"/>
      <c r="E58" s="1"/>
      <c r="F58" s="1"/>
    </row>
    <row r="59" spans="3:6" ht="12.75" customHeight="1">
      <c r="C59" s="2"/>
      <c r="E59" s="1"/>
      <c r="F59" s="1"/>
    </row>
    <row r="60" spans="3:6" ht="12.75" customHeight="1">
      <c r="C60" s="2"/>
      <c r="E60" s="1"/>
      <c r="F60" s="1"/>
    </row>
    <row r="61" spans="3:6" ht="12.75">
      <c r="C61" s="2"/>
      <c r="E61" s="1"/>
      <c r="F61" s="1"/>
    </row>
    <row r="62" spans="3:6" ht="12.75">
      <c r="C62" s="2"/>
      <c r="E62" s="1"/>
      <c r="F62" s="1"/>
    </row>
    <row r="63" spans="3:6" ht="12.75">
      <c r="C63" s="2"/>
      <c r="E63" s="1"/>
      <c r="F63" s="1"/>
    </row>
    <row r="64" spans="3:6" ht="12.75">
      <c r="C64" s="2"/>
      <c r="E64" s="1"/>
      <c r="F64" s="1"/>
    </row>
    <row r="65" spans="3:6" ht="12.75">
      <c r="C65" s="2"/>
      <c r="E65" s="1"/>
      <c r="F65" s="1"/>
    </row>
    <row r="66" spans="3:6" ht="12.75">
      <c r="C66" s="2"/>
      <c r="E66" s="1"/>
      <c r="F66" s="1"/>
    </row>
    <row r="67" spans="3:6" ht="12.75">
      <c r="C67" s="2"/>
      <c r="E67" s="1"/>
      <c r="F67" s="1"/>
    </row>
    <row r="68" spans="3:6" ht="12.75">
      <c r="C68" s="2"/>
      <c r="E68" s="1"/>
      <c r="F68" s="1"/>
    </row>
    <row r="69" spans="3:6" ht="12.75">
      <c r="C69" s="2"/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ht="12.75">
      <c r="E73" s="1"/>
    </row>
    <row r="74" ht="12.75">
      <c r="C74" s="2"/>
    </row>
    <row r="75" ht="12.75">
      <c r="C7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0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7" ht="15.75" customHeight="1">
      <c r="B2" s="90"/>
      <c r="C2" s="90"/>
      <c r="D2" s="90"/>
      <c r="E2" s="38"/>
      <c r="F2" s="38"/>
      <c r="G2" s="6"/>
    </row>
    <row r="3" spans="2:4" ht="12.75">
      <c r="B3" s="2"/>
      <c r="C3" s="2"/>
      <c r="D3" s="46"/>
    </row>
    <row r="4" spans="2:19" ht="75.75" customHeight="1">
      <c r="B4" s="102" t="s">
        <v>160</v>
      </c>
      <c r="C4" s="93" t="s">
        <v>111</v>
      </c>
      <c r="D4" s="93" t="s">
        <v>291</v>
      </c>
      <c r="E4" s="94" t="s">
        <v>127</v>
      </c>
      <c r="F4" s="94" t="s">
        <v>128</v>
      </c>
      <c r="G4" s="95"/>
      <c r="N4" s="3"/>
      <c r="O4" s="3"/>
      <c r="P4" s="3"/>
      <c r="Q4" s="3"/>
      <c r="R4" s="3"/>
      <c r="S4" s="3"/>
    </row>
    <row r="5" spans="2:19" ht="12" customHeight="1">
      <c r="B5" s="89"/>
      <c r="C5" s="147" t="s">
        <v>164</v>
      </c>
      <c r="D5" s="147" t="s">
        <v>164</v>
      </c>
      <c r="E5" s="144" t="s">
        <v>125</v>
      </c>
      <c r="F5" s="144" t="s">
        <v>164</v>
      </c>
      <c r="G5" s="47"/>
      <c r="N5" s="3"/>
      <c r="O5" s="3"/>
      <c r="P5" s="3"/>
      <c r="Q5" s="3"/>
      <c r="R5" s="3"/>
      <c r="S5" s="3"/>
    </row>
    <row r="6" spans="2:19" ht="12" customHeight="1" thickBot="1">
      <c r="B6" s="148"/>
      <c r="C6" s="149"/>
      <c r="D6" s="150"/>
      <c r="E6" s="151"/>
      <c r="F6" s="151"/>
      <c r="G6" s="47"/>
      <c r="N6" s="3"/>
      <c r="O6" s="3"/>
      <c r="P6" s="3"/>
      <c r="Q6" s="3"/>
      <c r="R6" s="3"/>
      <c r="S6" s="3"/>
    </row>
    <row r="7" spans="2:7" ht="12.75">
      <c r="B7" s="103" t="s">
        <v>4</v>
      </c>
      <c r="C7" s="44"/>
      <c r="D7" s="44"/>
      <c r="E7" s="146">
        <f>_xlfn.IFERROR(C7/D7-1,"")</f>
      </c>
      <c r="F7" s="48"/>
      <c r="G7" s="48"/>
    </row>
    <row r="8" spans="2:7" ht="12.75">
      <c r="B8" s="41" t="s">
        <v>10</v>
      </c>
      <c r="C8" s="44">
        <v>32838</v>
      </c>
      <c r="D8" s="44">
        <v>33149</v>
      </c>
      <c r="E8" s="51">
        <f aca="true" t="shared" si="0" ref="E8:E26">_xlfn.IFERROR(C8/D8-1,"")</f>
        <v>-0.009381881806389325</v>
      </c>
      <c r="F8" s="48">
        <f aca="true" t="shared" si="1" ref="F8:F26">C8-D8</f>
        <v>-311</v>
      </c>
      <c r="G8" s="48"/>
    </row>
    <row r="9" spans="2:32" ht="12.75">
      <c r="B9" s="41" t="s">
        <v>11</v>
      </c>
      <c r="C9" s="44">
        <v>1035</v>
      </c>
      <c r="D9" s="44">
        <v>1079</v>
      </c>
      <c r="E9" s="51">
        <f t="shared" si="0"/>
        <v>-0.040778498609823965</v>
      </c>
      <c r="F9" s="48">
        <f t="shared" si="1"/>
        <v>-44</v>
      </c>
      <c r="G9" s="100"/>
      <c r="N9" s="3"/>
      <c r="O9" s="3"/>
      <c r="P9" s="3"/>
      <c r="Q9" s="3"/>
      <c r="R9" s="3"/>
      <c r="S9" s="3"/>
      <c r="AF9" s="3"/>
    </row>
    <row r="10" spans="2:32" ht="12.75">
      <c r="B10" s="41" t="s">
        <v>129</v>
      </c>
      <c r="C10" s="44">
        <v>121</v>
      </c>
      <c r="D10" s="44">
        <v>100</v>
      </c>
      <c r="E10" s="51">
        <f t="shared" si="0"/>
        <v>0.20999999999999996</v>
      </c>
      <c r="F10" s="48">
        <f t="shared" si="1"/>
        <v>21</v>
      </c>
      <c r="G10" s="48"/>
      <c r="AF10" s="3"/>
    </row>
    <row r="11" spans="2:32" ht="12.75">
      <c r="B11" s="41" t="s">
        <v>148</v>
      </c>
      <c r="C11" s="44">
        <v>1378</v>
      </c>
      <c r="D11" s="44">
        <v>1229</v>
      </c>
      <c r="E11" s="51">
        <f t="shared" si="0"/>
        <v>0.12123677786818554</v>
      </c>
      <c r="F11" s="48">
        <f t="shared" si="1"/>
        <v>149</v>
      </c>
      <c r="G11" s="48"/>
      <c r="AF11" s="3"/>
    </row>
    <row r="12" spans="2:32" ht="12.75">
      <c r="B12" s="41" t="s">
        <v>71</v>
      </c>
      <c r="C12" s="44">
        <v>696</v>
      </c>
      <c r="D12" s="44">
        <v>679</v>
      </c>
      <c r="E12" s="51">
        <f t="shared" si="0"/>
        <v>0.025036818851251752</v>
      </c>
      <c r="F12" s="48">
        <f t="shared" si="1"/>
        <v>17</v>
      </c>
      <c r="G12" s="48"/>
      <c r="N12" s="3"/>
      <c r="O12" s="3"/>
      <c r="P12" s="3"/>
      <c r="Q12" s="3"/>
      <c r="R12" s="3"/>
      <c r="S12" s="3"/>
      <c r="AE12" s="3"/>
      <c r="AF12" s="3"/>
    </row>
    <row r="13" spans="2:32" ht="13.5" thickBot="1">
      <c r="B13" s="96" t="s">
        <v>130</v>
      </c>
      <c r="C13" s="97">
        <v>36068</v>
      </c>
      <c r="D13" s="97">
        <v>36236</v>
      </c>
      <c r="E13" s="98">
        <f t="shared" si="0"/>
        <v>-0.004636273319350903</v>
      </c>
      <c r="F13" s="99">
        <f t="shared" si="1"/>
        <v>-168</v>
      </c>
      <c r="G13" s="48"/>
      <c r="AE13" s="3"/>
      <c r="AF13" s="3"/>
    </row>
    <row r="14" spans="2:32" ht="12.75">
      <c r="B14" s="41" t="s">
        <v>20</v>
      </c>
      <c r="C14" s="44">
        <v>1480</v>
      </c>
      <c r="D14" s="44">
        <v>2510</v>
      </c>
      <c r="E14" s="51">
        <f t="shared" si="0"/>
        <v>-0.41035856573705176</v>
      </c>
      <c r="F14" s="48">
        <f t="shared" si="1"/>
        <v>-1030</v>
      </c>
      <c r="G14" s="48"/>
      <c r="AE14" s="3"/>
      <c r="AF14" s="3"/>
    </row>
    <row r="15" spans="2:32" ht="12.75">
      <c r="B15" s="41" t="s">
        <v>131</v>
      </c>
      <c r="C15" s="44">
        <v>4687</v>
      </c>
      <c r="D15" s="44">
        <v>4288</v>
      </c>
      <c r="E15" s="51">
        <f t="shared" si="0"/>
        <v>0.0930503731343284</v>
      </c>
      <c r="F15" s="48">
        <f t="shared" si="1"/>
        <v>399</v>
      </c>
      <c r="G15" s="48"/>
      <c r="N15" s="3"/>
      <c r="O15" s="3"/>
      <c r="P15" s="3"/>
      <c r="Q15" s="3"/>
      <c r="R15" s="3"/>
      <c r="S15" s="3"/>
      <c r="AE15" s="3"/>
      <c r="AF15" s="3"/>
    </row>
    <row r="16" spans="2:32" ht="12.75">
      <c r="B16" s="41" t="s">
        <v>132</v>
      </c>
      <c r="C16" s="44">
        <v>283</v>
      </c>
      <c r="D16" s="44">
        <v>623</v>
      </c>
      <c r="E16" s="51">
        <f t="shared" si="0"/>
        <v>-0.5457463884430176</v>
      </c>
      <c r="F16" s="48">
        <f t="shared" si="1"/>
        <v>-340</v>
      </c>
      <c r="G16" s="48"/>
      <c r="AE16" s="3"/>
      <c r="AF16" s="3"/>
    </row>
    <row r="17" spans="2:32" ht="12.75">
      <c r="B17" s="41" t="s">
        <v>71</v>
      </c>
      <c r="C17" s="44">
        <v>522</v>
      </c>
      <c r="D17" s="44">
        <v>129</v>
      </c>
      <c r="E17" s="51">
        <f t="shared" si="0"/>
        <v>3.046511627906977</v>
      </c>
      <c r="F17" s="48">
        <f t="shared" si="1"/>
        <v>393</v>
      </c>
      <c r="G17" s="100"/>
      <c r="N17" s="3"/>
      <c r="O17" s="3"/>
      <c r="P17" s="3"/>
      <c r="Q17" s="3"/>
      <c r="R17" s="3"/>
      <c r="S17" s="3"/>
      <c r="AE17" s="3"/>
      <c r="AF17" s="3"/>
    </row>
    <row r="18" spans="2:32" ht="12.75">
      <c r="B18" s="41" t="s">
        <v>14</v>
      </c>
      <c r="C18" s="44">
        <v>5299</v>
      </c>
      <c r="D18" s="44">
        <v>5829</v>
      </c>
      <c r="E18" s="51">
        <f t="shared" si="0"/>
        <v>-0.09092468691027622</v>
      </c>
      <c r="F18" s="48">
        <f t="shared" si="1"/>
        <v>-530</v>
      </c>
      <c r="G18" s="48"/>
      <c r="AE18" s="3"/>
      <c r="AF18" s="3"/>
    </row>
    <row r="19" spans="2:32" ht="12.75">
      <c r="B19" s="41" t="s">
        <v>133</v>
      </c>
      <c r="C19" s="44">
        <v>61</v>
      </c>
      <c r="D19" s="44">
        <v>57</v>
      </c>
      <c r="E19" s="51">
        <f t="shared" si="0"/>
        <v>0.07017543859649122</v>
      </c>
      <c r="F19" s="48">
        <f t="shared" si="1"/>
        <v>4</v>
      </c>
      <c r="G19" s="100"/>
      <c r="N19" s="3"/>
      <c r="O19" s="3"/>
      <c r="P19" s="3"/>
      <c r="Q19" s="3"/>
      <c r="R19" s="3"/>
      <c r="S19" s="3"/>
      <c r="AE19" s="3"/>
      <c r="AF19" s="3"/>
    </row>
    <row r="20" spans="2:32" ht="13.5" thickBot="1">
      <c r="B20" s="96" t="s">
        <v>134</v>
      </c>
      <c r="C20" s="97">
        <v>12332</v>
      </c>
      <c r="D20" s="97">
        <v>13436</v>
      </c>
      <c r="E20" s="98">
        <f t="shared" si="0"/>
        <v>-0.08216731169991065</v>
      </c>
      <c r="F20" s="99">
        <f t="shared" si="1"/>
        <v>-1104</v>
      </c>
      <c r="G20" s="48"/>
      <c r="AE20" s="3"/>
      <c r="AF20" s="3"/>
    </row>
    <row r="21" spans="2:32" ht="12.75">
      <c r="B21" s="103" t="s">
        <v>135</v>
      </c>
      <c r="C21" s="44">
        <v>48400</v>
      </c>
      <c r="D21" s="45">
        <v>49672</v>
      </c>
      <c r="E21" s="51">
        <f>_xlfn.IFERROR(C21/D21-1,"")</f>
        <v>-0.02560798840392975</v>
      </c>
      <c r="F21" s="48">
        <f>C21-D21</f>
        <v>-1272</v>
      </c>
      <c r="G21" s="48"/>
      <c r="N21" s="3"/>
      <c r="O21" s="3"/>
      <c r="P21" s="3"/>
      <c r="Q21" s="3"/>
      <c r="R21" s="3"/>
      <c r="S21" s="3"/>
      <c r="AE21" s="3"/>
      <c r="AF21" s="3"/>
    </row>
    <row r="22" spans="2:32" ht="12.75">
      <c r="B22" s="103"/>
      <c r="C22" s="44"/>
      <c r="D22" s="45"/>
      <c r="E22" s="51"/>
      <c r="F22" s="48"/>
      <c r="G22" s="48"/>
      <c r="N22" s="3"/>
      <c r="O22" s="3"/>
      <c r="P22" s="3"/>
      <c r="Q22" s="3"/>
      <c r="R22" s="3"/>
      <c r="S22" s="3"/>
      <c r="AE22" s="3"/>
      <c r="AF22" s="3"/>
    </row>
    <row r="23" spans="2:32" ht="12.75">
      <c r="B23" s="103" t="s">
        <v>136</v>
      </c>
      <c r="C23" s="44"/>
      <c r="D23" s="44"/>
      <c r="E23" s="51">
        <f t="shared" si="0"/>
      </c>
      <c r="F23" s="48"/>
      <c r="G23" s="48"/>
      <c r="AE23" s="3"/>
      <c r="AF23" s="3"/>
    </row>
    <row r="24" spans="2:32" ht="12.75">
      <c r="B24" s="41" t="s">
        <v>137</v>
      </c>
      <c r="C24" s="44">
        <v>7518</v>
      </c>
      <c r="D24" s="44">
        <v>7518</v>
      </c>
      <c r="E24" s="51">
        <f t="shared" si="0"/>
        <v>0</v>
      </c>
      <c r="F24" s="48">
        <f t="shared" si="1"/>
        <v>0</v>
      </c>
      <c r="G24" s="100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2:7" ht="12.75">
      <c r="B25" s="41" t="s">
        <v>138</v>
      </c>
      <c r="C25" s="44">
        <v>-131</v>
      </c>
      <c r="D25" s="44">
        <v>-4</v>
      </c>
      <c r="E25" s="51">
        <f>_xlfn.IFERROR(C25/D25-1,"")</f>
        <v>31.75</v>
      </c>
      <c r="F25" s="48"/>
      <c r="G25" s="55"/>
    </row>
    <row r="26" spans="2:7" ht="12.75">
      <c r="B26" s="41" t="s">
        <v>32</v>
      </c>
      <c r="C26" s="44">
        <v>26098</v>
      </c>
      <c r="D26" s="44">
        <v>24499</v>
      </c>
      <c r="E26" s="51">
        <f t="shared" si="0"/>
        <v>0.06526797012122953</v>
      </c>
      <c r="F26" s="48">
        <f t="shared" si="1"/>
        <v>1599</v>
      </c>
      <c r="G26" s="48"/>
    </row>
    <row r="27" spans="2:7" ht="12.75">
      <c r="B27" s="41" t="s">
        <v>139</v>
      </c>
      <c r="C27" s="44">
        <v>33485</v>
      </c>
      <c r="D27" s="44">
        <v>32013</v>
      </c>
      <c r="E27" s="51">
        <f aca="true" t="shared" si="2" ref="E27:E47">_xlfn.IFERROR(C27/D27-1,"")</f>
        <v>0.04598132008871403</v>
      </c>
      <c r="F27" s="48">
        <f aca="true" t="shared" si="3" ref="F27:F47">C27-D27</f>
        <v>1472</v>
      </c>
      <c r="G27" s="50"/>
    </row>
    <row r="28" spans="2:6" ht="12.75">
      <c r="B28" s="41" t="s">
        <v>140</v>
      </c>
      <c r="C28" s="44">
        <v>3</v>
      </c>
      <c r="D28" s="44">
        <v>3</v>
      </c>
      <c r="E28" s="51">
        <f t="shared" si="2"/>
        <v>0</v>
      </c>
      <c r="F28" s="48">
        <f t="shared" si="3"/>
        <v>0</v>
      </c>
    </row>
    <row r="29" spans="2:6" ht="13.5" thickBot="1">
      <c r="B29" s="96" t="s">
        <v>12</v>
      </c>
      <c r="C29" s="97">
        <v>33488</v>
      </c>
      <c r="D29" s="97">
        <v>32016</v>
      </c>
      <c r="E29" s="98">
        <f t="shared" si="2"/>
        <v>0.04597701149425282</v>
      </c>
      <c r="F29" s="99">
        <f t="shared" si="3"/>
        <v>1472</v>
      </c>
    </row>
    <row r="30" spans="2:6" ht="12.75">
      <c r="B30" s="41" t="s">
        <v>141</v>
      </c>
      <c r="C30" s="44">
        <v>1168</v>
      </c>
      <c r="D30" s="44">
        <v>1346</v>
      </c>
      <c r="E30" s="51">
        <f t="shared" si="2"/>
        <v>-0.13224368499257055</v>
      </c>
      <c r="F30" s="48">
        <f t="shared" si="3"/>
        <v>-178</v>
      </c>
    </row>
    <row r="31" spans="2:6" ht="12.75">
      <c r="B31" s="41" t="s">
        <v>51</v>
      </c>
      <c r="C31" s="44">
        <v>699</v>
      </c>
      <c r="D31" s="45">
        <v>702</v>
      </c>
      <c r="E31" s="51">
        <f t="shared" si="2"/>
        <v>-0.004273504273504258</v>
      </c>
      <c r="F31" s="48">
        <f t="shared" si="3"/>
        <v>-3</v>
      </c>
    </row>
    <row r="32" spans="2:6" ht="12.75">
      <c r="B32" s="41" t="s">
        <v>142</v>
      </c>
      <c r="C32" s="44">
        <v>1629</v>
      </c>
      <c r="D32" s="44">
        <v>1641</v>
      </c>
      <c r="E32" s="51">
        <f t="shared" si="2"/>
        <v>-0.007312614259597838</v>
      </c>
      <c r="F32" s="48">
        <f t="shared" si="3"/>
        <v>-12</v>
      </c>
    </row>
    <row r="33" spans="2:6" ht="12.75">
      <c r="B33" s="41" t="s">
        <v>143</v>
      </c>
      <c r="C33" s="44">
        <v>194</v>
      </c>
      <c r="D33" s="44">
        <v>198</v>
      </c>
      <c r="E33" s="51">
        <f t="shared" si="2"/>
        <v>-0.02020202020202022</v>
      </c>
      <c r="F33" s="48">
        <f t="shared" si="3"/>
        <v>-4</v>
      </c>
    </row>
    <row r="34" spans="2:6" ht="12.75">
      <c r="B34" s="41" t="s">
        <v>144</v>
      </c>
      <c r="C34" s="44">
        <v>802</v>
      </c>
      <c r="D34" s="44">
        <v>815</v>
      </c>
      <c r="E34" s="51">
        <f t="shared" si="2"/>
        <v>-0.015950920245398792</v>
      </c>
      <c r="F34" s="48">
        <f t="shared" si="3"/>
        <v>-13</v>
      </c>
    </row>
    <row r="35" spans="2:6" ht="12.75">
      <c r="B35" s="41" t="s">
        <v>52</v>
      </c>
      <c r="C35" s="44">
        <v>1987</v>
      </c>
      <c r="D35" s="44">
        <v>1932</v>
      </c>
      <c r="E35" s="51">
        <f t="shared" si="2"/>
        <v>0.028467908902691574</v>
      </c>
      <c r="F35" s="48">
        <f t="shared" si="3"/>
        <v>55</v>
      </c>
    </row>
    <row r="36" spans="2:6" ht="12.75">
      <c r="B36" s="41" t="s">
        <v>145</v>
      </c>
      <c r="C36" s="44">
        <v>648</v>
      </c>
      <c r="D36" s="44">
        <v>669</v>
      </c>
      <c r="E36" s="51">
        <f t="shared" si="2"/>
        <v>-0.03139013452914796</v>
      </c>
      <c r="F36" s="48">
        <f t="shared" si="3"/>
        <v>-21</v>
      </c>
    </row>
    <row r="37" spans="2:6" ht="13.5" thickBot="1">
      <c r="B37" s="96" t="s">
        <v>13</v>
      </c>
      <c r="C37" s="97">
        <v>7127</v>
      </c>
      <c r="D37" s="97">
        <v>7303</v>
      </c>
      <c r="E37" s="98">
        <f t="shared" si="2"/>
        <v>-0.02409968506093385</v>
      </c>
      <c r="F37" s="99">
        <f t="shared" si="3"/>
        <v>-176</v>
      </c>
    </row>
    <row r="38" spans="2:6" ht="12.75">
      <c r="B38" s="41" t="s">
        <v>141</v>
      </c>
      <c r="C38" s="44">
        <v>2676</v>
      </c>
      <c r="D38" s="44">
        <v>5006</v>
      </c>
      <c r="E38" s="51">
        <f t="shared" si="2"/>
        <v>-0.46544147023571714</v>
      </c>
      <c r="F38" s="48">
        <f t="shared" si="3"/>
        <v>-2330</v>
      </c>
    </row>
    <row r="39" spans="2:6" ht="12.75">
      <c r="B39" s="41" t="s">
        <v>132</v>
      </c>
      <c r="C39" s="44">
        <v>245</v>
      </c>
      <c r="D39" s="44">
        <v>346</v>
      </c>
      <c r="E39" s="51">
        <f t="shared" si="2"/>
        <v>-0.29190751445086704</v>
      </c>
      <c r="F39" s="48">
        <f t="shared" si="3"/>
        <v>-101</v>
      </c>
    </row>
    <row r="40" spans="2:6" ht="12.75">
      <c r="B40" s="41" t="s">
        <v>146</v>
      </c>
      <c r="C40" s="44">
        <v>3131</v>
      </c>
      <c r="D40" s="44">
        <v>3179</v>
      </c>
      <c r="E40" s="51">
        <f t="shared" si="2"/>
        <v>-0.015099087763447594</v>
      </c>
      <c r="F40" s="48">
        <f t="shared" si="3"/>
        <v>-48</v>
      </c>
    </row>
    <row r="41" spans="2:6" ht="12.75">
      <c r="B41" s="41" t="s">
        <v>51</v>
      </c>
      <c r="C41" s="44">
        <v>371</v>
      </c>
      <c r="D41" s="44">
        <v>334</v>
      </c>
      <c r="E41" s="51">
        <f t="shared" si="2"/>
        <v>0.11077844311377238</v>
      </c>
      <c r="F41" s="48">
        <f t="shared" si="3"/>
        <v>37</v>
      </c>
    </row>
    <row r="42" spans="2:6" ht="12.75">
      <c r="B42" s="41" t="s">
        <v>142</v>
      </c>
      <c r="C42" s="44">
        <v>20</v>
      </c>
      <c r="D42" s="44">
        <v>20</v>
      </c>
      <c r="E42" s="51">
        <f t="shared" si="2"/>
        <v>0</v>
      </c>
      <c r="F42" s="48">
        <f t="shared" si="3"/>
        <v>0</v>
      </c>
    </row>
    <row r="43" spans="2:6" ht="12.75">
      <c r="B43" s="41" t="s">
        <v>143</v>
      </c>
      <c r="C43" s="44">
        <v>552</v>
      </c>
      <c r="D43" s="44">
        <v>560</v>
      </c>
      <c r="E43" s="51">
        <f t="shared" si="2"/>
        <v>-0.014285714285714235</v>
      </c>
      <c r="F43" s="48">
        <f t="shared" si="3"/>
        <v>-8</v>
      </c>
    </row>
    <row r="44" spans="2:6" ht="12.75">
      <c r="B44" s="41" t="s">
        <v>145</v>
      </c>
      <c r="C44" s="44">
        <v>790</v>
      </c>
      <c r="D44" s="44">
        <v>908</v>
      </c>
      <c r="E44" s="51">
        <f t="shared" si="2"/>
        <v>-0.1299559471365639</v>
      </c>
      <c r="F44" s="48">
        <f t="shared" si="3"/>
        <v>-118</v>
      </c>
    </row>
    <row r="45" spans="2:6" ht="13.5" thickBot="1">
      <c r="B45" s="96" t="s">
        <v>26</v>
      </c>
      <c r="C45" s="97">
        <v>7785</v>
      </c>
      <c r="D45" s="97">
        <v>10353</v>
      </c>
      <c r="E45" s="98">
        <f t="shared" si="2"/>
        <v>-0.24804404520428858</v>
      </c>
      <c r="F45" s="99">
        <f t="shared" si="3"/>
        <v>-2568</v>
      </c>
    </row>
    <row r="46" spans="2:6" ht="12.75">
      <c r="B46" s="103" t="s">
        <v>243</v>
      </c>
      <c r="C46" s="104">
        <v>14912</v>
      </c>
      <c r="D46" s="104">
        <v>17656</v>
      </c>
      <c r="E46" s="105">
        <f t="shared" si="2"/>
        <v>-0.15541458994109647</v>
      </c>
      <c r="F46" s="100">
        <f t="shared" si="3"/>
        <v>-2744</v>
      </c>
    </row>
    <row r="47" spans="2:6" ht="12.75">
      <c r="B47" s="103" t="s">
        <v>147</v>
      </c>
      <c r="C47" s="104">
        <v>48400</v>
      </c>
      <c r="D47" s="104">
        <v>49672</v>
      </c>
      <c r="E47" s="105">
        <f t="shared" si="2"/>
        <v>-0.02560798840392975</v>
      </c>
      <c r="F47" s="100">
        <f t="shared" si="3"/>
        <v>-1272</v>
      </c>
    </row>
    <row r="48" spans="2:4" ht="12.75" customHeight="1">
      <c r="B48" s="31"/>
      <c r="C48" s="2"/>
      <c r="D48" s="2"/>
    </row>
    <row r="49" spans="2:4" ht="12.75" customHeight="1">
      <c r="B49" s="63" t="s">
        <v>163</v>
      </c>
      <c r="C49" s="2"/>
      <c r="D49" s="2"/>
    </row>
    <row r="50" spans="2:4" ht="12.75" customHeight="1">
      <c r="B50" s="31"/>
      <c r="C50" s="2"/>
      <c r="D50" s="2"/>
    </row>
    <row r="51" spans="2:4" ht="12.75" customHeight="1">
      <c r="B51" s="31"/>
      <c r="C51" s="2"/>
      <c r="D51" s="2"/>
    </row>
    <row r="52" spans="2:6" ht="12.75" customHeight="1">
      <c r="B52" s="31"/>
      <c r="E52" s="1"/>
      <c r="F52" s="1"/>
    </row>
    <row r="53" spans="2:6" ht="12.75" customHeight="1">
      <c r="B53" s="31"/>
      <c r="E53" s="1"/>
      <c r="F53" s="1"/>
    </row>
    <row r="54" spans="2:32" s="2" customFormat="1" ht="12.75" customHeight="1">
      <c r="B54" s="8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2" customFormat="1" ht="12.75" customHeight="1">
      <c r="B55" s="8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2" customFormat="1" ht="12.75" customHeight="1">
      <c r="B56" s="8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2" customFormat="1" ht="12.75">
      <c r="B57" s="8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>
      <c r="B58" s="8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>
      <c r="B59" s="8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8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8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F10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7" ht="15.75" customHeight="1">
      <c r="B2" s="90"/>
      <c r="C2" s="90"/>
      <c r="D2" s="90"/>
      <c r="E2" s="38"/>
      <c r="F2" s="38"/>
      <c r="G2" s="6"/>
    </row>
    <row r="3" spans="2:4" ht="12.75">
      <c r="B3" s="2"/>
      <c r="C3" s="2"/>
      <c r="D3" s="46"/>
    </row>
    <row r="4" spans="2:19" ht="75.75" customHeight="1">
      <c r="B4" s="102" t="s">
        <v>159</v>
      </c>
      <c r="C4" s="93" t="s">
        <v>111</v>
      </c>
      <c r="D4" s="93" t="s">
        <v>292</v>
      </c>
      <c r="E4" s="94" t="s">
        <v>124</v>
      </c>
      <c r="F4" s="94" t="s">
        <v>123</v>
      </c>
      <c r="G4" s="95"/>
      <c r="N4" s="3"/>
      <c r="O4" s="3"/>
      <c r="P4" s="3"/>
      <c r="Q4" s="3"/>
      <c r="R4" s="3"/>
      <c r="S4" s="3"/>
    </row>
    <row r="5" spans="2:19" ht="12" customHeight="1">
      <c r="B5" s="89"/>
      <c r="C5" s="147" t="s">
        <v>164</v>
      </c>
      <c r="D5" s="147" t="s">
        <v>164</v>
      </c>
      <c r="E5" s="144" t="s">
        <v>125</v>
      </c>
      <c r="F5" s="144" t="s">
        <v>164</v>
      </c>
      <c r="G5" s="47"/>
      <c r="N5" s="3"/>
      <c r="O5" s="3"/>
      <c r="P5" s="3"/>
      <c r="Q5" s="3"/>
      <c r="R5" s="3"/>
      <c r="S5" s="3"/>
    </row>
    <row r="6" spans="2:19" ht="12" customHeight="1" thickBot="1">
      <c r="B6" s="148"/>
      <c r="C6" s="149"/>
      <c r="D6" s="150"/>
      <c r="E6" s="151"/>
      <c r="F6" s="151"/>
      <c r="G6" s="47"/>
      <c r="N6" s="3"/>
      <c r="O6" s="3"/>
      <c r="P6" s="3"/>
      <c r="Q6" s="3"/>
      <c r="R6" s="3"/>
      <c r="S6" s="3"/>
    </row>
    <row r="7" spans="2:7" ht="13.5" thickBot="1">
      <c r="B7" s="103" t="s">
        <v>149</v>
      </c>
      <c r="C7" s="44"/>
      <c r="D7" s="44"/>
      <c r="E7" s="146">
        <f>_xlfn.IFERROR(C7/D7-1,"")</f>
      </c>
      <c r="F7" s="48"/>
      <c r="G7" s="48"/>
    </row>
    <row r="8" spans="2:32" ht="12.75">
      <c r="B8" s="43" t="s">
        <v>8</v>
      </c>
      <c r="C8" s="57">
        <v>1599</v>
      </c>
      <c r="D8" s="57">
        <v>1386</v>
      </c>
      <c r="E8" s="58">
        <f aca="true" t="shared" si="0" ref="E8:E43">_xlfn.IFERROR(C8/D8-1,"")</f>
        <v>0.15367965367965364</v>
      </c>
      <c r="F8" s="59">
        <f aca="true" t="shared" si="1" ref="F8:F43">C8-D8</f>
        <v>213</v>
      </c>
      <c r="G8" s="100"/>
      <c r="N8" s="3"/>
      <c r="O8" s="3"/>
      <c r="P8" s="3"/>
      <c r="Q8" s="3"/>
      <c r="R8" s="3"/>
      <c r="S8" s="3"/>
      <c r="AF8" s="3"/>
    </row>
    <row r="9" spans="2:32" ht="12.75">
      <c r="B9" s="41" t="s">
        <v>24</v>
      </c>
      <c r="C9" s="44">
        <v>695</v>
      </c>
      <c r="D9" s="44">
        <v>672</v>
      </c>
      <c r="E9" s="51">
        <f t="shared" si="0"/>
        <v>0.034226190476190466</v>
      </c>
      <c r="F9" s="48">
        <f t="shared" si="1"/>
        <v>23</v>
      </c>
      <c r="G9" s="48"/>
      <c r="AF9" s="3"/>
    </row>
    <row r="10" spans="2:32" ht="12.75">
      <c r="B10" s="41" t="s">
        <v>23</v>
      </c>
      <c r="C10" s="44">
        <v>506</v>
      </c>
      <c r="D10" s="44">
        <v>383</v>
      </c>
      <c r="E10" s="51">
        <f t="shared" si="0"/>
        <v>0.3211488250652741</v>
      </c>
      <c r="F10" s="48">
        <f t="shared" si="1"/>
        <v>123</v>
      </c>
      <c r="G10" s="48"/>
      <c r="AF10" s="3"/>
    </row>
    <row r="11" spans="2:32" ht="12.75">
      <c r="B11" s="41" t="s">
        <v>150</v>
      </c>
      <c r="C11" s="44">
        <v>-17</v>
      </c>
      <c r="D11" s="44">
        <v>-45</v>
      </c>
      <c r="E11" s="51">
        <f t="shared" si="0"/>
        <v>-0.6222222222222222</v>
      </c>
      <c r="F11" s="48">
        <f t="shared" si="1"/>
        <v>28</v>
      </c>
      <c r="G11" s="48"/>
      <c r="N11" s="3"/>
      <c r="O11" s="3"/>
      <c r="P11" s="3"/>
      <c r="Q11" s="3"/>
      <c r="R11" s="3"/>
      <c r="S11" s="3"/>
      <c r="AE11" s="3"/>
      <c r="AF11" s="3"/>
    </row>
    <row r="12" spans="2:32" ht="12.75">
      <c r="B12" s="41" t="s">
        <v>103</v>
      </c>
      <c r="C12" s="44">
        <v>181</v>
      </c>
      <c r="D12" s="44">
        <v>-11</v>
      </c>
      <c r="E12" s="177" t="s">
        <v>273</v>
      </c>
      <c r="F12" s="48">
        <f t="shared" si="1"/>
        <v>192</v>
      </c>
      <c r="G12" s="48"/>
      <c r="AE12" s="3"/>
      <c r="AF12" s="3"/>
    </row>
    <row r="13" spans="2:32" ht="12.75">
      <c r="B13" s="41" t="s">
        <v>5</v>
      </c>
      <c r="C13" s="44">
        <v>-303</v>
      </c>
      <c r="D13" s="44">
        <v>-155</v>
      </c>
      <c r="E13" s="51">
        <f t="shared" si="0"/>
        <v>0.9548387096774194</v>
      </c>
      <c r="F13" s="48">
        <f t="shared" si="1"/>
        <v>-148</v>
      </c>
      <c r="G13" s="48"/>
      <c r="AE13" s="3"/>
      <c r="AF13" s="3"/>
    </row>
    <row r="14" spans="2:32" ht="12.75">
      <c r="B14" s="41" t="s">
        <v>245</v>
      </c>
      <c r="C14" s="44">
        <v>304</v>
      </c>
      <c r="D14" s="44">
        <v>589</v>
      </c>
      <c r="E14" s="51">
        <f t="shared" si="0"/>
        <v>-0.4838709677419355</v>
      </c>
      <c r="F14" s="48">
        <f t="shared" si="1"/>
        <v>-285</v>
      </c>
      <c r="G14" s="48"/>
      <c r="N14" s="3"/>
      <c r="O14" s="3"/>
      <c r="P14" s="3"/>
      <c r="Q14" s="3"/>
      <c r="R14" s="3"/>
      <c r="S14" s="3"/>
      <c r="AE14" s="3"/>
      <c r="AF14" s="3"/>
    </row>
    <row r="15" spans="2:32" ht="12.75">
      <c r="B15" s="41" t="s">
        <v>246</v>
      </c>
      <c r="C15" s="44">
        <v>-114</v>
      </c>
      <c r="D15" s="44">
        <v>153</v>
      </c>
      <c r="E15" s="51">
        <f aca="true" t="shared" si="2" ref="E15:E21">_xlfn.IFERROR(C15/D15-1,"")</f>
        <v>-1.7450980392156863</v>
      </c>
      <c r="F15" s="48">
        <f aca="true" t="shared" si="3" ref="F15:F21">C15-D15</f>
        <v>-267</v>
      </c>
      <c r="G15" s="48"/>
      <c r="N15" s="3"/>
      <c r="O15" s="3"/>
      <c r="P15" s="3"/>
      <c r="Q15" s="3"/>
      <c r="R15" s="3"/>
      <c r="S15" s="3"/>
      <c r="AE15" s="3"/>
      <c r="AF15" s="3"/>
    </row>
    <row r="16" spans="2:32" ht="12.75">
      <c r="B16" s="41" t="s">
        <v>247</v>
      </c>
      <c r="C16" s="44">
        <v>1030</v>
      </c>
      <c r="D16" s="44">
        <v>895</v>
      </c>
      <c r="E16" s="51">
        <f t="shared" si="2"/>
        <v>0.15083798882681565</v>
      </c>
      <c r="F16" s="48">
        <f t="shared" si="3"/>
        <v>135</v>
      </c>
      <c r="G16" s="48"/>
      <c r="N16" s="3"/>
      <c r="O16" s="3"/>
      <c r="P16" s="3"/>
      <c r="Q16" s="3"/>
      <c r="R16" s="3"/>
      <c r="S16" s="3"/>
      <c r="AE16" s="3"/>
      <c r="AF16" s="3"/>
    </row>
    <row r="17" spans="2:32" ht="12.75">
      <c r="B17" s="41" t="s">
        <v>248</v>
      </c>
      <c r="C17" s="44">
        <v>-32</v>
      </c>
      <c r="D17" s="44">
        <v>-176</v>
      </c>
      <c r="E17" s="51">
        <f t="shared" si="2"/>
        <v>-0.8181818181818181</v>
      </c>
      <c r="F17" s="48">
        <f t="shared" si="3"/>
        <v>144</v>
      </c>
      <c r="G17" s="48"/>
      <c r="N17" s="3"/>
      <c r="O17" s="3"/>
      <c r="P17" s="3"/>
      <c r="Q17" s="3"/>
      <c r="R17" s="3"/>
      <c r="S17" s="3"/>
      <c r="AE17" s="3"/>
      <c r="AF17" s="3"/>
    </row>
    <row r="18" spans="2:32" ht="12.75">
      <c r="B18" s="41" t="s">
        <v>249</v>
      </c>
      <c r="C18" s="44">
        <v>-178</v>
      </c>
      <c r="D18" s="44">
        <v>141</v>
      </c>
      <c r="E18" s="51">
        <f t="shared" si="2"/>
        <v>-2.2624113475177303</v>
      </c>
      <c r="F18" s="48">
        <f t="shared" si="3"/>
        <v>-319</v>
      </c>
      <c r="G18" s="48"/>
      <c r="N18" s="3"/>
      <c r="O18" s="3"/>
      <c r="P18" s="3"/>
      <c r="Q18" s="3"/>
      <c r="R18" s="3"/>
      <c r="S18" s="3"/>
      <c r="AE18" s="3"/>
      <c r="AF18" s="3"/>
    </row>
    <row r="19" spans="2:32" ht="12.75">
      <c r="B19" s="41" t="s">
        <v>250</v>
      </c>
      <c r="C19" s="44">
        <v>35</v>
      </c>
      <c r="D19" s="44">
        <v>-19</v>
      </c>
      <c r="E19" s="51">
        <f t="shared" si="2"/>
        <v>-2.8421052631578947</v>
      </c>
      <c r="F19" s="48">
        <f t="shared" si="3"/>
        <v>54</v>
      </c>
      <c r="G19" s="48"/>
      <c r="N19" s="3"/>
      <c r="O19" s="3"/>
      <c r="P19" s="3"/>
      <c r="Q19" s="3"/>
      <c r="R19" s="3"/>
      <c r="S19" s="3"/>
      <c r="AE19" s="3"/>
      <c r="AF19" s="3"/>
    </row>
    <row r="20" spans="2:32" ht="12.75">
      <c r="B20" s="41" t="s">
        <v>251</v>
      </c>
      <c r="C20" s="44">
        <v>-404</v>
      </c>
      <c r="D20" s="44">
        <v>-366</v>
      </c>
      <c r="E20" s="51">
        <f t="shared" si="2"/>
        <v>0.10382513661202175</v>
      </c>
      <c r="F20" s="48">
        <f t="shared" si="3"/>
        <v>-38</v>
      </c>
      <c r="G20" s="48"/>
      <c r="N20" s="3"/>
      <c r="O20" s="3"/>
      <c r="P20" s="3"/>
      <c r="Q20" s="3"/>
      <c r="R20" s="3"/>
      <c r="S20" s="3"/>
      <c r="AE20" s="3"/>
      <c r="AF20" s="3"/>
    </row>
    <row r="21" spans="2:32" ht="12.75">
      <c r="B21" s="41" t="s">
        <v>252</v>
      </c>
      <c r="C21" s="44">
        <v>-33</v>
      </c>
      <c r="D21" s="44">
        <v>-39</v>
      </c>
      <c r="E21" s="51">
        <f t="shared" si="2"/>
        <v>-0.15384615384615385</v>
      </c>
      <c r="F21" s="48">
        <f t="shared" si="3"/>
        <v>6</v>
      </c>
      <c r="G21" s="48"/>
      <c r="N21" s="3"/>
      <c r="O21" s="3"/>
      <c r="P21" s="3"/>
      <c r="Q21" s="3"/>
      <c r="R21" s="3"/>
      <c r="S21" s="3"/>
      <c r="AE21" s="3"/>
      <c r="AF21" s="3"/>
    </row>
    <row r="22" spans="2:32" ht="12.75">
      <c r="B22" s="103" t="s">
        <v>151</v>
      </c>
      <c r="C22" s="104">
        <v>2965</v>
      </c>
      <c r="D22" s="104">
        <v>2819</v>
      </c>
      <c r="E22" s="105">
        <f t="shared" si="0"/>
        <v>0.05179141539553034</v>
      </c>
      <c r="F22" s="100">
        <f t="shared" si="1"/>
        <v>146</v>
      </c>
      <c r="G22" s="100"/>
      <c r="N22" s="3"/>
      <c r="O22" s="3"/>
      <c r="P22" s="3"/>
      <c r="Q22" s="3"/>
      <c r="R22" s="3"/>
      <c r="S22" s="3"/>
      <c r="AE22" s="3"/>
      <c r="AF22" s="3"/>
    </row>
    <row r="23" spans="2:32" ht="15">
      <c r="B23" s="30"/>
      <c r="C23" s="44"/>
      <c r="D23" s="44"/>
      <c r="E23" s="51">
        <f t="shared" si="0"/>
      </c>
      <c r="F23" s="48"/>
      <c r="G23" s="48"/>
      <c r="AE23" s="3"/>
      <c r="AF23" s="3"/>
    </row>
    <row r="24" spans="2:32" ht="13.5" thickBot="1">
      <c r="B24" s="96" t="s">
        <v>152</v>
      </c>
      <c r="C24" s="60"/>
      <c r="D24" s="60"/>
      <c r="E24" s="61">
        <f t="shared" si="0"/>
      </c>
      <c r="F24" s="62"/>
      <c r="G24" s="100"/>
      <c r="N24" s="3"/>
      <c r="O24" s="3"/>
      <c r="P24" s="3"/>
      <c r="Q24" s="3"/>
      <c r="R24" s="3"/>
      <c r="S24" s="3"/>
      <c r="AE24" s="3"/>
      <c r="AF24" s="3"/>
    </row>
    <row r="25" spans="2:32" ht="12.75">
      <c r="B25" s="41" t="s">
        <v>161</v>
      </c>
      <c r="C25" s="57">
        <v>-127</v>
      </c>
      <c r="D25" s="57">
        <v>-161</v>
      </c>
      <c r="E25" s="51">
        <f t="shared" si="0"/>
        <v>-0.21118012422360244</v>
      </c>
      <c r="F25" s="48">
        <f t="shared" si="1"/>
        <v>34</v>
      </c>
      <c r="G25" s="48"/>
      <c r="AE25" s="3"/>
      <c r="AF25" s="3"/>
    </row>
    <row r="26" spans="2:32" ht="12.75">
      <c r="B26" s="41" t="s">
        <v>162</v>
      </c>
      <c r="C26" s="44">
        <v>-626</v>
      </c>
      <c r="D26" s="44">
        <v>-617</v>
      </c>
      <c r="E26" s="51">
        <f t="shared" si="0"/>
        <v>0.014586709886547755</v>
      </c>
      <c r="F26" s="48">
        <f t="shared" si="1"/>
        <v>-9</v>
      </c>
      <c r="G26" s="48"/>
      <c r="N26" s="3"/>
      <c r="O26" s="3"/>
      <c r="P26" s="3"/>
      <c r="Q26" s="3"/>
      <c r="R26" s="3"/>
      <c r="S26" s="3"/>
      <c r="AE26" s="3"/>
      <c r="AF26" s="3"/>
    </row>
    <row r="27" spans="2:32" ht="12.75">
      <c r="B27" s="41" t="s">
        <v>80</v>
      </c>
      <c r="C27" s="44">
        <v>-137</v>
      </c>
      <c r="D27" s="45" t="s">
        <v>99</v>
      </c>
      <c r="E27" s="50" t="s">
        <v>99</v>
      </c>
      <c r="F27" s="50" t="s">
        <v>99</v>
      </c>
      <c r="G27" s="100"/>
      <c r="T27" s="3"/>
      <c r="U27" s="3"/>
      <c r="V27" s="3"/>
      <c r="W27" s="3"/>
      <c r="X27" s="3"/>
      <c r="Y27" s="3"/>
      <c r="Z27" s="3"/>
      <c r="AA27" s="3"/>
      <c r="AB27" s="3"/>
      <c r="AD27" s="3"/>
      <c r="AE27" s="3"/>
      <c r="AF27" s="3"/>
    </row>
    <row r="28" spans="2:7" ht="12.75">
      <c r="B28" s="41" t="s">
        <v>3</v>
      </c>
      <c r="C28" s="44">
        <v>-301</v>
      </c>
      <c r="D28" s="44">
        <v>10</v>
      </c>
      <c r="E28" s="177" t="s">
        <v>274</v>
      </c>
      <c r="F28" s="48">
        <f t="shared" si="1"/>
        <v>-311</v>
      </c>
      <c r="G28" s="55"/>
    </row>
    <row r="29" spans="2:7" ht="12.75">
      <c r="B29" s="103" t="s">
        <v>153</v>
      </c>
      <c r="C29" s="104">
        <v>-1191</v>
      </c>
      <c r="D29" s="104">
        <v>-768</v>
      </c>
      <c r="E29" s="105">
        <f t="shared" si="0"/>
        <v>0.55078125</v>
      </c>
      <c r="F29" s="100">
        <f t="shared" si="1"/>
        <v>-423</v>
      </c>
      <c r="G29" s="50"/>
    </row>
    <row r="30" spans="2:6" ht="15">
      <c r="B30" s="30"/>
      <c r="C30" s="44"/>
      <c r="D30" s="44"/>
      <c r="E30" s="51">
        <f t="shared" si="0"/>
      </c>
      <c r="F30" s="48"/>
    </row>
    <row r="31" spans="2:6" ht="13.5" thickBot="1">
      <c r="B31" s="96" t="s">
        <v>154</v>
      </c>
      <c r="C31" s="60"/>
      <c r="D31" s="60"/>
      <c r="E31" s="61">
        <f t="shared" si="0"/>
      </c>
      <c r="F31" s="62"/>
    </row>
    <row r="32" spans="2:6" ht="12.75">
      <c r="B32" s="41" t="s">
        <v>104</v>
      </c>
      <c r="C32" s="44">
        <v>7</v>
      </c>
      <c r="D32" s="44">
        <v>198</v>
      </c>
      <c r="E32" s="51">
        <f t="shared" si="0"/>
        <v>-0.9646464646464646</v>
      </c>
      <c r="F32" s="48">
        <f t="shared" si="1"/>
        <v>-191</v>
      </c>
    </row>
    <row r="33" spans="2:6" ht="12.75">
      <c r="B33" s="41" t="s">
        <v>62</v>
      </c>
      <c r="C33" s="44">
        <v>165</v>
      </c>
      <c r="D33" s="45">
        <v>89</v>
      </c>
      <c r="E33" s="51">
        <f t="shared" si="0"/>
        <v>0.853932584269663</v>
      </c>
      <c r="F33" s="48">
        <f t="shared" si="1"/>
        <v>76</v>
      </c>
    </row>
    <row r="34" spans="2:6" ht="12.75">
      <c r="B34" s="41" t="s">
        <v>105</v>
      </c>
      <c r="C34" s="44">
        <v>-2440</v>
      </c>
      <c r="D34" s="44">
        <v>-252</v>
      </c>
      <c r="E34" s="177" t="s">
        <v>275</v>
      </c>
      <c r="F34" s="48">
        <f t="shared" si="1"/>
        <v>-2188</v>
      </c>
    </row>
    <row r="35" spans="2:6" ht="12.75">
      <c r="B35" s="41" t="s">
        <v>83</v>
      </c>
      <c r="C35" s="45" t="s">
        <v>99</v>
      </c>
      <c r="D35" s="45" t="s">
        <v>99</v>
      </c>
      <c r="E35" s="50" t="s">
        <v>99</v>
      </c>
      <c r="F35" s="50" t="s">
        <v>99</v>
      </c>
    </row>
    <row r="36" spans="2:6" ht="12.75">
      <c r="B36" s="41" t="s">
        <v>63</v>
      </c>
      <c r="C36" s="44">
        <v>-20</v>
      </c>
      <c r="D36" s="44">
        <v>-20</v>
      </c>
      <c r="E36" s="51">
        <f t="shared" si="0"/>
        <v>0</v>
      </c>
      <c r="F36" s="48">
        <f t="shared" si="1"/>
        <v>0</v>
      </c>
    </row>
    <row r="37" spans="2:6" ht="12.75">
      <c r="B37" s="41" t="s">
        <v>3</v>
      </c>
      <c r="C37" s="44">
        <v>7</v>
      </c>
      <c r="D37" s="44">
        <v>1</v>
      </c>
      <c r="E37" s="177" t="s">
        <v>276</v>
      </c>
      <c r="F37" s="48">
        <f t="shared" si="1"/>
        <v>6</v>
      </c>
    </row>
    <row r="38" spans="2:6" ht="12.75">
      <c r="B38" s="103" t="s">
        <v>155</v>
      </c>
      <c r="C38" s="104">
        <v>-2281</v>
      </c>
      <c r="D38" s="104">
        <v>16</v>
      </c>
      <c r="E38" s="178" t="s">
        <v>277</v>
      </c>
      <c r="F38" s="100">
        <f t="shared" si="1"/>
        <v>-2297</v>
      </c>
    </row>
    <row r="39" spans="2:6" ht="15">
      <c r="B39" s="30"/>
      <c r="C39" s="44"/>
      <c r="D39" s="44"/>
      <c r="E39" s="51">
        <f t="shared" si="0"/>
      </c>
      <c r="F39" s="48">
        <f t="shared" si="1"/>
        <v>0</v>
      </c>
    </row>
    <row r="40" spans="2:6" ht="13.5" thickBot="1">
      <c r="B40" s="96" t="s">
        <v>156</v>
      </c>
      <c r="C40" s="97">
        <v>-507</v>
      </c>
      <c r="D40" s="97">
        <v>2067</v>
      </c>
      <c r="E40" s="98">
        <f t="shared" si="0"/>
        <v>-1.2452830188679245</v>
      </c>
      <c r="F40" s="99">
        <f t="shared" si="1"/>
        <v>-2574</v>
      </c>
    </row>
    <row r="41" spans="2:6" ht="12.75">
      <c r="B41" s="41" t="s">
        <v>48</v>
      </c>
      <c r="C41" s="44">
        <v>5832</v>
      </c>
      <c r="D41" s="44">
        <v>6021</v>
      </c>
      <c r="E41" s="51">
        <f t="shared" si="0"/>
        <v>-0.03139013452914796</v>
      </c>
      <c r="F41" s="48">
        <f t="shared" si="1"/>
        <v>-189</v>
      </c>
    </row>
    <row r="42" spans="2:6" ht="12.75">
      <c r="B42" s="41" t="s">
        <v>157</v>
      </c>
      <c r="C42" s="44">
        <v>-23</v>
      </c>
      <c r="D42" s="44">
        <v>-8</v>
      </c>
      <c r="E42" s="51">
        <f t="shared" si="0"/>
        <v>1.875</v>
      </c>
      <c r="F42" s="48">
        <f t="shared" si="1"/>
        <v>-15</v>
      </c>
    </row>
    <row r="43" spans="2:6" ht="12.75">
      <c r="B43" s="103" t="s">
        <v>158</v>
      </c>
      <c r="C43" s="104">
        <v>5325</v>
      </c>
      <c r="D43" s="104">
        <v>8088</v>
      </c>
      <c r="E43" s="105">
        <f t="shared" si="0"/>
        <v>-0.3416172106824926</v>
      </c>
      <c r="F43" s="100">
        <f t="shared" si="1"/>
        <v>-2763</v>
      </c>
    </row>
    <row r="44" spans="2:4" ht="15.75" customHeight="1">
      <c r="B44" s="31"/>
      <c r="C44" s="2"/>
      <c r="D44" s="2"/>
    </row>
    <row r="45" spans="3:4" ht="15.75" customHeight="1">
      <c r="C45" s="2"/>
      <c r="D45" s="2"/>
    </row>
    <row r="46" spans="3:4" ht="15.75" customHeight="1">
      <c r="C46" s="2"/>
      <c r="D46" s="2"/>
    </row>
    <row r="47" spans="3:4" ht="15.75" customHeight="1">
      <c r="C47" s="2"/>
      <c r="D47" s="2"/>
    </row>
    <row r="48" spans="3:4" ht="15.75" customHeight="1">
      <c r="C48" s="2"/>
      <c r="D48" s="2"/>
    </row>
    <row r="49" spans="3:4" ht="12.75" customHeight="1">
      <c r="C49" s="2"/>
      <c r="D49" s="2"/>
    </row>
    <row r="50" spans="5:6" ht="12.75" customHeight="1">
      <c r="E50" s="1"/>
      <c r="F50" s="1"/>
    </row>
    <row r="51" spans="3:4" ht="12.75" customHeight="1">
      <c r="C51" s="2"/>
      <c r="D51" s="2"/>
    </row>
    <row r="52" spans="3:4" ht="12.75" customHeight="1">
      <c r="C52" s="2"/>
      <c r="D52" s="2"/>
    </row>
    <row r="53" spans="3:4" ht="12.75" customHeight="1">
      <c r="C53" s="2"/>
      <c r="D53" s="2"/>
    </row>
    <row r="54" spans="3:4" ht="12.75" customHeight="1">
      <c r="C54" s="2"/>
      <c r="D54" s="2"/>
    </row>
    <row r="55" spans="2:32" s="2" customFormat="1" ht="14.25" customHeight="1">
      <c r="B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2" customFormat="1" ht="12.75" customHeight="1">
      <c r="B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2" customFormat="1" ht="12.75" customHeight="1">
      <c r="B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>
      <c r="B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5:6" ht="12.75">
      <c r="E78" s="1"/>
      <c r="F78" s="1"/>
    </row>
    <row r="79" spans="3:4" ht="12.75">
      <c r="C79" s="2"/>
      <c r="D79" s="2"/>
    </row>
    <row r="80" spans="3:4" ht="12.75" customHeight="1">
      <c r="C80" s="2"/>
      <c r="D80" s="2"/>
    </row>
    <row r="81" spans="3:4" ht="12.75" customHeight="1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5:6" ht="12.75">
      <c r="E84" s="1"/>
      <c r="F84" s="1"/>
    </row>
    <row r="85" spans="3:4" ht="12.75">
      <c r="C85" s="2"/>
      <c r="D85" s="2"/>
    </row>
    <row r="86" spans="3:4" ht="12.75">
      <c r="C86" s="2"/>
      <c r="D86" s="2"/>
    </row>
    <row r="87" spans="5:6" ht="12.75">
      <c r="E87" s="1"/>
      <c r="F87" s="1"/>
    </row>
    <row r="88" spans="3:4" ht="12.75">
      <c r="C88" s="2"/>
      <c r="D88" s="2"/>
    </row>
    <row r="89" spans="3:4" ht="12.75">
      <c r="C89" s="2"/>
      <c r="D89" s="2"/>
    </row>
    <row r="90" spans="5:6" ht="12.75">
      <c r="E90" s="1"/>
      <c r="F90" s="1"/>
    </row>
    <row r="91" spans="3:4" ht="12.75">
      <c r="C91" s="2"/>
      <c r="D91" s="2"/>
    </row>
    <row r="92" spans="5:6" ht="12.75">
      <c r="E92" s="1"/>
      <c r="F92" s="1"/>
    </row>
    <row r="93" spans="3:4" ht="12.75">
      <c r="C93" s="2"/>
      <c r="D93" s="2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F10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7" ht="15.75" customHeight="1">
      <c r="B2" s="90"/>
      <c r="C2" s="90"/>
      <c r="D2" s="90"/>
      <c r="E2" s="38"/>
      <c r="F2" s="38"/>
      <c r="G2" s="6"/>
    </row>
    <row r="3" spans="2:4" ht="12.75">
      <c r="B3" s="2"/>
      <c r="C3" s="2"/>
      <c r="D3" s="46"/>
    </row>
    <row r="4" spans="2:19" ht="75.75" customHeight="1">
      <c r="B4" s="102" t="s">
        <v>165</v>
      </c>
      <c r="C4" s="93" t="s">
        <v>111</v>
      </c>
      <c r="D4" s="93" t="s">
        <v>292</v>
      </c>
      <c r="E4" s="94" t="s">
        <v>124</v>
      </c>
      <c r="F4" s="94" t="s">
        <v>123</v>
      </c>
      <c r="G4" s="95"/>
      <c r="N4" s="3"/>
      <c r="O4" s="3"/>
      <c r="P4" s="3"/>
      <c r="Q4" s="3"/>
      <c r="R4" s="3"/>
      <c r="S4" s="3"/>
    </row>
    <row r="5" spans="2:19" ht="12" customHeight="1">
      <c r="B5" s="89"/>
      <c r="C5" s="147" t="s">
        <v>164</v>
      </c>
      <c r="D5" s="147" t="s">
        <v>164</v>
      </c>
      <c r="E5" s="145" t="s">
        <v>125</v>
      </c>
      <c r="F5" s="145" t="s">
        <v>164</v>
      </c>
      <c r="G5" s="47"/>
      <c r="N5" s="3"/>
      <c r="O5" s="3"/>
      <c r="P5" s="3"/>
      <c r="Q5" s="3"/>
      <c r="R5" s="3"/>
      <c r="S5" s="3"/>
    </row>
    <row r="6" spans="2:19" ht="12" customHeight="1" thickBot="1">
      <c r="B6" s="148"/>
      <c r="C6" s="149"/>
      <c r="D6" s="150"/>
      <c r="E6" s="151"/>
      <c r="F6" s="151"/>
      <c r="G6" s="47"/>
      <c r="N6" s="3"/>
      <c r="O6" s="3"/>
      <c r="P6" s="3"/>
      <c r="Q6" s="3"/>
      <c r="R6" s="3"/>
      <c r="S6" s="3"/>
    </row>
    <row r="7" spans="2:7" ht="12.75">
      <c r="B7" s="103" t="s">
        <v>166</v>
      </c>
      <c r="C7" s="104">
        <v>9468</v>
      </c>
      <c r="D7" s="104">
        <v>9218</v>
      </c>
      <c r="E7" s="105">
        <f aca="true" t="shared" si="0" ref="E7:E17">_xlfn.IFERROR(C7/D7-1,"")</f>
        <v>0.027120850509871897</v>
      </c>
      <c r="F7" s="100">
        <f aca="true" t="shared" si="1" ref="F7:F17">C7-D7</f>
        <v>250</v>
      </c>
      <c r="G7" s="48"/>
    </row>
    <row r="8" spans="2:7" ht="12.75">
      <c r="B8" s="41" t="s">
        <v>167</v>
      </c>
      <c r="C8" s="44">
        <v>8932</v>
      </c>
      <c r="D8" s="44">
        <v>8605</v>
      </c>
      <c r="E8" s="51">
        <f t="shared" si="0"/>
        <v>0.038001162115049336</v>
      </c>
      <c r="F8" s="48">
        <f t="shared" si="1"/>
        <v>327</v>
      </c>
      <c r="G8" s="48"/>
    </row>
    <row r="9" spans="2:32" ht="12.75">
      <c r="B9" s="41" t="s">
        <v>168</v>
      </c>
      <c r="C9" s="44">
        <v>484</v>
      </c>
      <c r="D9" s="44">
        <v>441</v>
      </c>
      <c r="E9" s="51">
        <f t="shared" si="0"/>
        <v>0.0975056689342404</v>
      </c>
      <c r="F9" s="48">
        <f t="shared" si="1"/>
        <v>43</v>
      </c>
      <c r="G9" s="100"/>
      <c r="N9" s="3"/>
      <c r="O9" s="3"/>
      <c r="P9" s="3"/>
      <c r="Q9" s="3"/>
      <c r="R9" s="3"/>
      <c r="S9" s="3"/>
      <c r="AF9" s="3"/>
    </row>
    <row r="10" spans="2:32" ht="12.75">
      <c r="B10" s="41" t="s">
        <v>169</v>
      </c>
      <c r="C10" s="44">
        <v>24</v>
      </c>
      <c r="D10" s="44">
        <v>152</v>
      </c>
      <c r="E10" s="51">
        <f t="shared" si="0"/>
        <v>-0.8421052631578947</v>
      </c>
      <c r="F10" s="48">
        <f t="shared" si="1"/>
        <v>-128</v>
      </c>
      <c r="G10" s="48"/>
      <c r="AF10" s="3"/>
    </row>
    <row r="11" spans="2:32" ht="12.75">
      <c r="B11" s="41" t="s">
        <v>170</v>
      </c>
      <c r="C11" s="44">
        <v>8</v>
      </c>
      <c r="D11" s="44">
        <v>8</v>
      </c>
      <c r="E11" s="51">
        <f t="shared" si="0"/>
        <v>0</v>
      </c>
      <c r="F11" s="48">
        <f t="shared" si="1"/>
        <v>0</v>
      </c>
      <c r="G11" s="48"/>
      <c r="AF11" s="3"/>
    </row>
    <row r="12" spans="2:32" ht="13.5" thickBot="1">
      <c r="B12" s="41" t="s">
        <v>171</v>
      </c>
      <c r="C12" s="44">
        <v>20</v>
      </c>
      <c r="D12" s="44">
        <v>12</v>
      </c>
      <c r="E12" s="51">
        <f t="shared" si="0"/>
        <v>0.6666666666666667</v>
      </c>
      <c r="F12" s="48">
        <f t="shared" si="1"/>
        <v>8</v>
      </c>
      <c r="G12" s="48"/>
      <c r="N12" s="3"/>
      <c r="O12" s="3"/>
      <c r="P12" s="3"/>
      <c r="Q12" s="3"/>
      <c r="R12" s="3"/>
      <c r="S12" s="3"/>
      <c r="AE12" s="3"/>
      <c r="AF12" s="3"/>
    </row>
    <row r="13" spans="2:32" ht="12.75">
      <c r="B13" s="106" t="s">
        <v>172</v>
      </c>
      <c r="C13" s="107">
        <v>2184</v>
      </c>
      <c r="D13" s="107">
        <v>1762</v>
      </c>
      <c r="E13" s="108">
        <f t="shared" si="0"/>
        <v>0.23950056753688997</v>
      </c>
      <c r="F13" s="109">
        <f t="shared" si="1"/>
        <v>422</v>
      </c>
      <c r="G13" s="48"/>
      <c r="AE13" s="3"/>
      <c r="AF13" s="3"/>
    </row>
    <row r="14" spans="2:32" ht="12.75">
      <c r="B14" s="41" t="s">
        <v>173</v>
      </c>
      <c r="C14" s="44">
        <v>581</v>
      </c>
      <c r="D14" s="44">
        <v>335</v>
      </c>
      <c r="E14" s="51">
        <f t="shared" si="0"/>
        <v>0.7343283582089553</v>
      </c>
      <c r="F14" s="48">
        <f t="shared" si="1"/>
        <v>246</v>
      </c>
      <c r="G14" s="48"/>
      <c r="AE14" s="3"/>
      <c r="AF14" s="3"/>
    </row>
    <row r="15" spans="2:32" ht="12.75">
      <c r="B15" s="41" t="s">
        <v>174</v>
      </c>
      <c r="C15" s="44">
        <v>27</v>
      </c>
      <c r="D15" s="44">
        <v>31</v>
      </c>
      <c r="E15" s="51">
        <f t="shared" si="0"/>
        <v>-0.12903225806451613</v>
      </c>
      <c r="F15" s="48">
        <f t="shared" si="1"/>
        <v>-4</v>
      </c>
      <c r="G15" s="48"/>
      <c r="N15" s="3"/>
      <c r="O15" s="3"/>
      <c r="P15" s="3"/>
      <c r="Q15" s="3"/>
      <c r="R15" s="3"/>
      <c r="S15" s="3"/>
      <c r="AE15" s="3"/>
      <c r="AF15" s="3"/>
    </row>
    <row r="16" spans="2:32" ht="12.75">
      <c r="B16" s="41" t="s">
        <v>175</v>
      </c>
      <c r="C16" s="44">
        <v>534</v>
      </c>
      <c r="D16" s="44">
        <v>485</v>
      </c>
      <c r="E16" s="51">
        <f t="shared" si="0"/>
        <v>0.10103092783505163</v>
      </c>
      <c r="F16" s="48">
        <f t="shared" si="1"/>
        <v>49</v>
      </c>
      <c r="G16" s="48"/>
      <c r="AE16" s="3"/>
      <c r="AF16" s="3"/>
    </row>
    <row r="17" spans="2:32" ht="12.75">
      <c r="B17" s="41" t="s">
        <v>176</v>
      </c>
      <c r="C17" s="44">
        <v>494</v>
      </c>
      <c r="D17" s="44">
        <v>475</v>
      </c>
      <c r="E17" s="51">
        <f t="shared" si="0"/>
        <v>0.040000000000000036</v>
      </c>
      <c r="F17" s="48">
        <f t="shared" si="1"/>
        <v>19</v>
      </c>
      <c r="G17" s="100"/>
      <c r="N17" s="3"/>
      <c r="O17" s="3"/>
      <c r="P17" s="3"/>
      <c r="Q17" s="3"/>
      <c r="R17" s="3"/>
      <c r="S17" s="3"/>
      <c r="AE17" s="3"/>
      <c r="AF17" s="3"/>
    </row>
    <row r="18" spans="2:32" ht="12.75">
      <c r="B18" s="41" t="s">
        <v>177</v>
      </c>
      <c r="C18" s="44"/>
      <c r="D18" s="44"/>
      <c r="E18" s="51"/>
      <c r="F18" s="48"/>
      <c r="G18" s="48"/>
      <c r="AE18" s="3"/>
      <c r="AF18" s="3"/>
    </row>
    <row r="19" spans="2:32" ht="12.75">
      <c r="B19" s="41" t="s">
        <v>178</v>
      </c>
      <c r="C19" s="44">
        <v>46</v>
      </c>
      <c r="D19" s="44">
        <v>58</v>
      </c>
      <c r="E19" s="51">
        <f>_xlfn.IFERROR(C19/D19-1,"")</f>
        <v>-0.2068965517241379</v>
      </c>
      <c r="F19" s="48">
        <f>C19-D19</f>
        <v>-12</v>
      </c>
      <c r="G19" s="100"/>
      <c r="N19" s="3"/>
      <c r="O19" s="3"/>
      <c r="P19" s="3"/>
      <c r="Q19" s="3"/>
      <c r="R19" s="3"/>
      <c r="S19" s="3"/>
      <c r="AE19" s="3"/>
      <c r="AF19" s="3"/>
    </row>
    <row r="20" spans="2:32" ht="12.75">
      <c r="B20" s="41" t="s">
        <v>179</v>
      </c>
      <c r="C20" s="44">
        <v>74</v>
      </c>
      <c r="D20" s="44">
        <v>37</v>
      </c>
      <c r="E20" s="51">
        <f aca="true" t="shared" si="2" ref="E20:E26">_xlfn.IFERROR(C20/D20-1,"")</f>
        <v>1</v>
      </c>
      <c r="F20" s="48">
        <f aca="true" t="shared" si="3" ref="F20:F26">C20-D20</f>
        <v>37</v>
      </c>
      <c r="G20" s="48"/>
      <c r="AE20" s="3"/>
      <c r="AF20" s="3"/>
    </row>
    <row r="21" spans="2:32" ht="12.75">
      <c r="B21" s="41" t="s">
        <v>180</v>
      </c>
      <c r="C21" s="44">
        <v>14</v>
      </c>
      <c r="D21" s="44">
        <v>12</v>
      </c>
      <c r="E21" s="51">
        <f t="shared" si="2"/>
        <v>0.16666666666666674</v>
      </c>
      <c r="F21" s="48">
        <f t="shared" si="3"/>
        <v>2</v>
      </c>
      <c r="G21" s="48"/>
      <c r="N21" s="3"/>
      <c r="O21" s="3"/>
      <c r="P21" s="3"/>
      <c r="Q21" s="3"/>
      <c r="R21" s="3"/>
      <c r="S21" s="3"/>
      <c r="AE21" s="3"/>
      <c r="AF21" s="3"/>
    </row>
    <row r="22" spans="2:32" ht="12.75">
      <c r="B22" s="41" t="s">
        <v>181</v>
      </c>
      <c r="C22" s="44">
        <v>253</v>
      </c>
      <c r="D22" s="44">
        <v>197</v>
      </c>
      <c r="E22" s="51">
        <f t="shared" si="2"/>
        <v>0.2842639593908629</v>
      </c>
      <c r="F22" s="48">
        <f t="shared" si="3"/>
        <v>56</v>
      </c>
      <c r="G22" s="48"/>
      <c r="N22" s="3"/>
      <c r="O22" s="3"/>
      <c r="P22" s="3"/>
      <c r="Q22" s="3"/>
      <c r="R22" s="3"/>
      <c r="S22" s="3"/>
      <c r="AE22" s="3"/>
      <c r="AF22" s="3"/>
    </row>
    <row r="23" spans="2:32" ht="12.75">
      <c r="B23" s="41" t="s">
        <v>182</v>
      </c>
      <c r="C23" s="44">
        <v>22</v>
      </c>
      <c r="D23" s="44">
        <v>23</v>
      </c>
      <c r="E23" s="51">
        <f t="shared" si="2"/>
        <v>-0.04347826086956519</v>
      </c>
      <c r="F23" s="48">
        <f t="shared" si="3"/>
        <v>-1</v>
      </c>
      <c r="G23" s="48"/>
      <c r="AE23" s="3"/>
      <c r="AF23" s="3"/>
    </row>
    <row r="24" spans="2:32" ht="12.75">
      <c r="B24" s="41" t="s">
        <v>183</v>
      </c>
      <c r="C24" s="44">
        <v>48</v>
      </c>
      <c r="D24" s="44">
        <v>48</v>
      </c>
      <c r="E24" s="51">
        <f t="shared" si="2"/>
        <v>0</v>
      </c>
      <c r="F24" s="48">
        <f t="shared" si="3"/>
        <v>0</v>
      </c>
      <c r="G24" s="100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2:7" ht="13.5" thickBot="1">
      <c r="B25" s="41" t="s">
        <v>184</v>
      </c>
      <c r="C25" s="44">
        <v>91</v>
      </c>
      <c r="D25" s="44">
        <v>61</v>
      </c>
      <c r="E25" s="51">
        <f t="shared" si="2"/>
        <v>0.4918032786885247</v>
      </c>
      <c r="F25" s="48">
        <f t="shared" si="3"/>
        <v>30</v>
      </c>
      <c r="G25" s="55"/>
    </row>
    <row r="26" spans="2:7" ht="12.75">
      <c r="B26" s="106" t="s">
        <v>185</v>
      </c>
      <c r="C26" s="107">
        <v>11652</v>
      </c>
      <c r="D26" s="107">
        <v>10980</v>
      </c>
      <c r="E26" s="58">
        <f t="shared" si="2"/>
        <v>0.061202185792349706</v>
      </c>
      <c r="F26" s="59">
        <f t="shared" si="3"/>
        <v>672</v>
      </c>
      <c r="G26" s="48"/>
    </row>
    <row r="27" spans="5:6" ht="15.75" customHeight="1">
      <c r="E27" s="1"/>
      <c r="F27" s="1"/>
    </row>
    <row r="28" spans="5:6" ht="15.75" customHeight="1">
      <c r="E28" s="1"/>
      <c r="F28" s="1"/>
    </row>
    <row r="29" spans="5:6" ht="15.75" customHeight="1">
      <c r="E29" s="1"/>
      <c r="F29" s="1"/>
    </row>
    <row r="30" spans="5:6" ht="15.75" customHeight="1">
      <c r="E30" s="1"/>
      <c r="F30" s="1"/>
    </row>
    <row r="31" spans="5:6" ht="15.75" customHeight="1">
      <c r="E31" s="1"/>
      <c r="F31" s="1"/>
    </row>
    <row r="32" spans="5:6" ht="15.75" customHeight="1">
      <c r="E32" s="1"/>
      <c r="F32" s="1"/>
    </row>
    <row r="33" spans="5:6" ht="15.75" customHeight="1">
      <c r="E33" s="1"/>
      <c r="F33" s="1"/>
    </row>
    <row r="34" spans="5:6" ht="15.75" customHeight="1">
      <c r="E34" s="1"/>
      <c r="F34" s="1"/>
    </row>
    <row r="35" spans="5:6" ht="15.75" customHeight="1">
      <c r="E35" s="1"/>
      <c r="F35" s="1"/>
    </row>
    <row r="36" spans="5:6" ht="15.75" customHeight="1">
      <c r="E36" s="1"/>
      <c r="F36" s="1"/>
    </row>
    <row r="37" spans="5:6" ht="15.75" customHeight="1">
      <c r="E37" s="1"/>
      <c r="F37" s="1"/>
    </row>
    <row r="38" spans="5:6" ht="15.75" customHeight="1">
      <c r="E38" s="1"/>
      <c r="F38" s="1"/>
    </row>
    <row r="39" spans="5:6" ht="15.75" customHeight="1">
      <c r="E39" s="1"/>
      <c r="F39" s="1"/>
    </row>
    <row r="40" spans="5:6" ht="15.75" customHeight="1">
      <c r="E40" s="1"/>
      <c r="F40" s="1"/>
    </row>
    <row r="41" spans="5:6" ht="15.75" customHeight="1">
      <c r="E41" s="1"/>
      <c r="F41" s="1"/>
    </row>
    <row r="42" spans="5:6" ht="15.75" customHeight="1">
      <c r="E42" s="1"/>
      <c r="F42" s="1"/>
    </row>
    <row r="43" spans="5:6" ht="15.75" customHeight="1">
      <c r="E43" s="1"/>
      <c r="F43" s="1"/>
    </row>
    <row r="44" spans="5:6" ht="15.75" customHeight="1">
      <c r="E44" s="1"/>
      <c r="F44" s="1"/>
    </row>
    <row r="45" spans="5:6" ht="15.75" customHeight="1">
      <c r="E45" s="1"/>
      <c r="F45" s="1"/>
    </row>
    <row r="46" spans="5:6" ht="15.75" customHeight="1">
      <c r="E46" s="1"/>
      <c r="F46" s="1"/>
    </row>
    <row r="47" spans="5:6" ht="15.75" customHeight="1">
      <c r="E47" s="1"/>
      <c r="F47" s="1"/>
    </row>
    <row r="48" spans="5:6" ht="12.75" customHeight="1">
      <c r="E48" s="1"/>
      <c r="F48" s="1"/>
    </row>
    <row r="49" spans="5:6" ht="12.75" customHeight="1">
      <c r="E49" s="1"/>
      <c r="F49" s="1"/>
    </row>
    <row r="50" spans="5:6" ht="12.75" customHeight="1">
      <c r="E50" s="1"/>
      <c r="F50" s="1"/>
    </row>
    <row r="51" spans="5:6" ht="12.75" customHeight="1">
      <c r="E51" s="1"/>
      <c r="F51" s="1"/>
    </row>
    <row r="52" spans="5:6" ht="12.75" customHeight="1">
      <c r="E52" s="1"/>
      <c r="F52" s="1"/>
    </row>
    <row r="53" spans="5:6" ht="12.75" customHeight="1">
      <c r="E53" s="1"/>
      <c r="F53" s="1"/>
    </row>
    <row r="54" spans="2:32" s="2" customFormat="1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2" customFormat="1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2" customFormat="1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F10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7" ht="15.75" customHeight="1">
      <c r="B2" s="90"/>
      <c r="C2" s="90"/>
      <c r="D2" s="90"/>
      <c r="E2" s="38"/>
      <c r="F2" s="38"/>
      <c r="G2" s="6"/>
    </row>
    <row r="3" spans="2:4" ht="12.75">
      <c r="B3" s="2"/>
      <c r="C3" s="2"/>
      <c r="D3" s="46"/>
    </row>
    <row r="4" spans="2:19" ht="75.75" customHeight="1">
      <c r="B4" s="102" t="s">
        <v>186</v>
      </c>
      <c r="C4" s="93" t="s">
        <v>111</v>
      </c>
      <c r="D4" s="93" t="s">
        <v>292</v>
      </c>
      <c r="E4" s="94" t="s">
        <v>124</v>
      </c>
      <c r="F4" s="94" t="s">
        <v>123</v>
      </c>
      <c r="G4" s="95"/>
      <c r="N4" s="3"/>
      <c r="O4" s="3"/>
      <c r="P4" s="3"/>
      <c r="Q4" s="3"/>
      <c r="R4" s="3"/>
      <c r="S4" s="3"/>
    </row>
    <row r="5" spans="2:19" ht="12" customHeight="1">
      <c r="B5" s="89"/>
      <c r="C5" s="147" t="s">
        <v>164</v>
      </c>
      <c r="D5" s="147" t="s">
        <v>164</v>
      </c>
      <c r="E5" s="145" t="s">
        <v>125</v>
      </c>
      <c r="F5" s="145" t="s">
        <v>164</v>
      </c>
      <c r="G5" s="47"/>
      <c r="N5" s="3"/>
      <c r="O5" s="3"/>
      <c r="P5" s="3"/>
      <c r="Q5" s="3"/>
      <c r="R5" s="3"/>
      <c r="S5" s="3"/>
    </row>
    <row r="6" spans="2:19" ht="12" customHeight="1" thickBot="1">
      <c r="B6" s="148"/>
      <c r="C6" s="149"/>
      <c r="D6" s="150"/>
      <c r="E6" s="151"/>
      <c r="F6" s="151"/>
      <c r="G6" s="47"/>
      <c r="N6" s="3"/>
      <c r="O6" s="3"/>
      <c r="P6" s="3"/>
      <c r="Q6" s="3"/>
      <c r="R6" s="3"/>
      <c r="S6" s="3"/>
    </row>
    <row r="7" spans="2:7" ht="12.75">
      <c r="B7" s="103" t="s">
        <v>31</v>
      </c>
      <c r="C7" s="104">
        <v>-6749</v>
      </c>
      <c r="D7" s="104">
        <v>-6993</v>
      </c>
      <c r="E7" s="105">
        <f>_xlfn.IFERROR(C7/D7-1,"")</f>
        <v>-0.03489203489203485</v>
      </c>
      <c r="F7" s="100">
        <f aca="true" t="shared" si="0" ref="F7:F24">C7-D7</f>
        <v>244</v>
      </c>
      <c r="G7" s="48"/>
    </row>
    <row r="8" spans="2:7" ht="12.75">
      <c r="B8" s="41" t="s">
        <v>187</v>
      </c>
      <c r="C8" s="44">
        <v>-6794</v>
      </c>
      <c r="D8" s="44">
        <v>-6745</v>
      </c>
      <c r="E8" s="51">
        <f aca="true" t="shared" si="1" ref="E8:E24">_xlfn.IFERROR(C8/D8-1,"")</f>
        <v>0.007264640474425432</v>
      </c>
      <c r="F8" s="48">
        <f t="shared" si="0"/>
        <v>-49</v>
      </c>
      <c r="G8" s="48"/>
    </row>
    <row r="9" spans="2:32" ht="13.5" thickBot="1">
      <c r="B9" s="41" t="s">
        <v>199</v>
      </c>
      <c r="C9" s="44">
        <v>45</v>
      </c>
      <c r="D9" s="44">
        <v>-248</v>
      </c>
      <c r="E9" s="51">
        <f t="shared" si="1"/>
        <v>-1.1814516129032258</v>
      </c>
      <c r="F9" s="48">
        <f t="shared" si="0"/>
        <v>293</v>
      </c>
      <c r="G9" s="100"/>
      <c r="N9" s="3"/>
      <c r="O9" s="3"/>
      <c r="P9" s="3"/>
      <c r="Q9" s="3"/>
      <c r="R9" s="3"/>
      <c r="S9" s="3"/>
      <c r="AF9" s="3"/>
    </row>
    <row r="10" spans="2:32" ht="12.75">
      <c r="B10" s="106" t="s">
        <v>113</v>
      </c>
      <c r="C10" s="107">
        <v>-643</v>
      </c>
      <c r="D10" s="107">
        <v>-643</v>
      </c>
      <c r="E10" s="108">
        <f t="shared" si="1"/>
        <v>0</v>
      </c>
      <c r="F10" s="109">
        <f t="shared" si="0"/>
        <v>0</v>
      </c>
      <c r="G10" s="48"/>
      <c r="AF10" s="3"/>
    </row>
    <row r="11" spans="2:32" ht="12.75">
      <c r="B11" s="41" t="s">
        <v>188</v>
      </c>
      <c r="C11" s="44">
        <v>-293</v>
      </c>
      <c r="D11" s="44">
        <v>-282</v>
      </c>
      <c r="E11" s="51">
        <f t="shared" si="1"/>
        <v>0.03900709219858145</v>
      </c>
      <c r="F11" s="48">
        <f>C11-D11</f>
        <v>-11</v>
      </c>
      <c r="G11" s="48"/>
      <c r="AF11" s="3"/>
    </row>
    <row r="12" spans="2:32" ht="12.75">
      <c r="B12" s="41" t="s">
        <v>189</v>
      </c>
      <c r="C12" s="44">
        <v>-227</v>
      </c>
      <c r="D12" s="44">
        <v>-249</v>
      </c>
      <c r="E12" s="51">
        <f t="shared" si="1"/>
        <v>-0.08835341365461846</v>
      </c>
      <c r="F12" s="48">
        <f t="shared" si="0"/>
        <v>22</v>
      </c>
      <c r="G12" s="48"/>
      <c r="N12" s="3"/>
      <c r="O12" s="3"/>
      <c r="P12" s="3"/>
      <c r="Q12" s="3"/>
      <c r="R12" s="3"/>
      <c r="S12" s="3"/>
      <c r="AE12" s="3"/>
      <c r="AF12" s="3"/>
    </row>
    <row r="13" spans="2:32" ht="13.5" thickBot="1">
      <c r="B13" s="41" t="s">
        <v>190</v>
      </c>
      <c r="C13" s="44">
        <v>-123</v>
      </c>
      <c r="D13" s="44">
        <v>-112</v>
      </c>
      <c r="E13" s="51">
        <f t="shared" si="1"/>
        <v>0.09821428571428581</v>
      </c>
      <c r="F13" s="48">
        <f t="shared" si="0"/>
        <v>-11</v>
      </c>
      <c r="G13" s="48"/>
      <c r="AE13" s="3"/>
      <c r="AF13" s="3"/>
    </row>
    <row r="14" spans="2:32" ht="12.75">
      <c r="B14" s="106" t="s">
        <v>16</v>
      </c>
      <c r="C14" s="107">
        <v>-640</v>
      </c>
      <c r="D14" s="107">
        <v>-545</v>
      </c>
      <c r="E14" s="108">
        <f t="shared" si="1"/>
        <v>0.17431192660550465</v>
      </c>
      <c r="F14" s="109">
        <f t="shared" si="0"/>
        <v>-95</v>
      </c>
      <c r="G14" s="48"/>
      <c r="AE14" s="3"/>
      <c r="AF14" s="3"/>
    </row>
    <row r="15" spans="2:32" ht="12.75">
      <c r="B15" s="41" t="s">
        <v>191</v>
      </c>
      <c r="C15" s="44">
        <v>-438</v>
      </c>
      <c r="D15" s="44">
        <v>-419</v>
      </c>
      <c r="E15" s="51">
        <f t="shared" si="1"/>
        <v>0.04534606205250591</v>
      </c>
      <c r="F15" s="48">
        <f t="shared" si="0"/>
        <v>-19</v>
      </c>
      <c r="G15" s="48"/>
      <c r="N15" s="3"/>
      <c r="O15" s="3"/>
      <c r="P15" s="3"/>
      <c r="Q15" s="3"/>
      <c r="R15" s="3"/>
      <c r="S15" s="3"/>
      <c r="AE15" s="3"/>
      <c r="AF15" s="3"/>
    </row>
    <row r="16" spans="2:32" ht="12.75">
      <c r="B16" s="41" t="s">
        <v>192</v>
      </c>
      <c r="C16" s="44">
        <v>-97</v>
      </c>
      <c r="D16" s="44">
        <v>-92</v>
      </c>
      <c r="E16" s="51">
        <f t="shared" si="1"/>
        <v>0.05434782608695654</v>
      </c>
      <c r="F16" s="48">
        <f t="shared" si="0"/>
        <v>-5</v>
      </c>
      <c r="G16" s="48"/>
      <c r="AE16" s="3"/>
      <c r="AF16" s="3"/>
    </row>
    <row r="17" spans="2:32" ht="12.75">
      <c r="B17" s="41" t="s">
        <v>200</v>
      </c>
      <c r="C17" s="44">
        <v>-22</v>
      </c>
      <c r="D17" s="44">
        <v>40</v>
      </c>
      <c r="E17" s="51">
        <f t="shared" si="1"/>
        <v>-1.55</v>
      </c>
      <c r="F17" s="48">
        <f t="shared" si="0"/>
        <v>-62</v>
      </c>
      <c r="G17" s="100"/>
      <c r="N17" s="3"/>
      <c r="O17" s="3"/>
      <c r="P17" s="3"/>
      <c r="Q17" s="3"/>
      <c r="R17" s="3"/>
      <c r="S17" s="3"/>
      <c r="AE17" s="3"/>
      <c r="AF17" s="3"/>
    </row>
    <row r="18" spans="2:32" ht="13.5" thickBot="1">
      <c r="B18" s="41" t="s">
        <v>193</v>
      </c>
      <c r="C18" s="44">
        <v>-83</v>
      </c>
      <c r="D18" s="44">
        <v>-74</v>
      </c>
      <c r="E18" s="51">
        <f t="shared" si="1"/>
        <v>0.12162162162162171</v>
      </c>
      <c r="F18" s="48">
        <f t="shared" si="0"/>
        <v>-9</v>
      </c>
      <c r="G18" s="100"/>
      <c r="N18" s="3"/>
      <c r="O18" s="3"/>
      <c r="P18" s="3"/>
      <c r="Q18" s="3"/>
      <c r="R18" s="3"/>
      <c r="S18" s="3"/>
      <c r="AE18" s="3"/>
      <c r="AF18" s="3"/>
    </row>
    <row r="19" spans="2:32" ht="12.75">
      <c r="B19" s="106" t="s">
        <v>114</v>
      </c>
      <c r="C19" s="107">
        <v>-361</v>
      </c>
      <c r="D19" s="107">
        <v>-236</v>
      </c>
      <c r="E19" s="108">
        <f t="shared" si="1"/>
        <v>0.5296610169491525</v>
      </c>
      <c r="F19" s="109">
        <f t="shared" si="0"/>
        <v>-125</v>
      </c>
      <c r="G19" s="48"/>
      <c r="AE19" s="3"/>
      <c r="AF19" s="3"/>
    </row>
    <row r="20" spans="2:32" ht="12.75">
      <c r="B20" s="41" t="s">
        <v>194</v>
      </c>
      <c r="C20" s="44">
        <v>-24</v>
      </c>
      <c r="D20" s="44">
        <v>-29</v>
      </c>
      <c r="E20" s="51">
        <f t="shared" si="1"/>
        <v>-0.1724137931034483</v>
      </c>
      <c r="F20" s="48">
        <f t="shared" si="0"/>
        <v>5</v>
      </c>
      <c r="G20" s="48"/>
      <c r="N20" s="3"/>
      <c r="O20" s="3"/>
      <c r="P20" s="3"/>
      <c r="Q20" s="3"/>
      <c r="R20" s="3"/>
      <c r="S20" s="3"/>
      <c r="AE20" s="3"/>
      <c r="AF20" s="3"/>
    </row>
    <row r="21" spans="2:32" ht="12.75">
      <c r="B21" s="41" t="s">
        <v>195</v>
      </c>
      <c r="C21" s="44">
        <v>-37</v>
      </c>
      <c r="D21" s="44">
        <v>-50</v>
      </c>
      <c r="E21" s="51">
        <f t="shared" si="1"/>
        <v>-0.26</v>
      </c>
      <c r="F21" s="48">
        <f t="shared" si="0"/>
        <v>13</v>
      </c>
      <c r="G21" s="48"/>
      <c r="N21" s="3"/>
      <c r="O21" s="3"/>
      <c r="P21" s="3"/>
      <c r="Q21" s="3"/>
      <c r="R21" s="3"/>
      <c r="S21" s="3"/>
      <c r="AE21" s="3"/>
      <c r="AF21" s="3"/>
    </row>
    <row r="22" spans="2:32" ht="12.75">
      <c r="B22" s="41" t="s">
        <v>196</v>
      </c>
      <c r="C22" s="44">
        <v>-28</v>
      </c>
      <c r="D22" s="44">
        <v>-20</v>
      </c>
      <c r="E22" s="51">
        <f t="shared" si="1"/>
        <v>0.3999999999999999</v>
      </c>
      <c r="F22" s="48">
        <f t="shared" si="0"/>
        <v>-8</v>
      </c>
      <c r="G22" s="48"/>
      <c r="AE22" s="3"/>
      <c r="AF22" s="3"/>
    </row>
    <row r="23" spans="2:32" ht="13.5" thickBot="1">
      <c r="B23" s="41" t="s">
        <v>197</v>
      </c>
      <c r="C23" s="44">
        <v>-272</v>
      </c>
      <c r="D23" s="44">
        <v>-137</v>
      </c>
      <c r="E23" s="51">
        <f t="shared" si="1"/>
        <v>0.9854014598540146</v>
      </c>
      <c r="F23" s="48">
        <f t="shared" si="0"/>
        <v>-135</v>
      </c>
      <c r="G23" s="100"/>
      <c r="T23" s="3"/>
      <c r="U23" s="3"/>
      <c r="V23" s="3"/>
      <c r="W23" s="3"/>
      <c r="X23" s="3"/>
      <c r="Y23" s="3"/>
      <c r="Z23" s="3"/>
      <c r="AA23" s="3"/>
      <c r="AB23" s="3"/>
      <c r="AD23" s="3"/>
      <c r="AE23" s="3"/>
      <c r="AF23" s="3"/>
    </row>
    <row r="24" spans="2:7" ht="12.75">
      <c r="B24" s="106" t="s">
        <v>201</v>
      </c>
      <c r="C24" s="107">
        <v>2</v>
      </c>
      <c r="D24" s="107">
        <v>3</v>
      </c>
      <c r="E24" s="108">
        <f t="shared" si="1"/>
        <v>-0.33333333333333337</v>
      </c>
      <c r="F24" s="109">
        <f t="shared" si="0"/>
        <v>-1</v>
      </c>
      <c r="G24" s="55"/>
    </row>
    <row r="25" spans="2:6" ht="12.75">
      <c r="B25" s="41" t="s">
        <v>202</v>
      </c>
      <c r="C25" s="44">
        <v>-17</v>
      </c>
      <c r="D25" s="44">
        <v>-46</v>
      </c>
      <c r="E25" s="51">
        <f>_xlfn.IFERROR(C25/D25-1,"")</f>
        <v>-0.6304347826086957</v>
      </c>
      <c r="F25" s="48">
        <f>C25-D25</f>
        <v>29</v>
      </c>
    </row>
    <row r="26" spans="2:6" ht="13.5" thickBot="1">
      <c r="B26" s="41" t="s">
        <v>198</v>
      </c>
      <c r="C26" s="44">
        <v>19</v>
      </c>
      <c r="D26" s="44">
        <v>49</v>
      </c>
      <c r="E26" s="51">
        <f>_xlfn.IFERROR(C26/D26-1,"")</f>
        <v>-0.6122448979591837</v>
      </c>
      <c r="F26" s="48">
        <f>C26-D26</f>
        <v>-30</v>
      </c>
    </row>
    <row r="27" spans="2:6" ht="12.75">
      <c r="B27" s="106" t="s">
        <v>27</v>
      </c>
      <c r="C27" s="107">
        <v>-8391</v>
      </c>
      <c r="D27" s="107">
        <v>-8414</v>
      </c>
      <c r="E27" s="108">
        <f>_xlfn.IFERROR(C27/D27-1,"")</f>
        <v>-0.0027335393391966223</v>
      </c>
      <c r="F27" s="109">
        <f>C27-D27</f>
        <v>23</v>
      </c>
    </row>
    <row r="28" spans="5:6" ht="15.75" customHeight="1">
      <c r="E28" s="1"/>
      <c r="F28" s="1"/>
    </row>
    <row r="29" spans="5:6" ht="15.75" customHeight="1">
      <c r="E29" s="1"/>
      <c r="F29" s="1"/>
    </row>
    <row r="30" spans="5:6" ht="15.75" customHeight="1">
      <c r="E30" s="1"/>
      <c r="F30" s="1"/>
    </row>
    <row r="31" spans="5:6" ht="15.75" customHeight="1">
      <c r="E31" s="1"/>
      <c r="F31" s="1"/>
    </row>
    <row r="32" spans="5:6" ht="15.75" customHeight="1">
      <c r="E32" s="1"/>
      <c r="F32" s="1"/>
    </row>
    <row r="33" spans="5:6" ht="15.75" customHeight="1">
      <c r="E33" s="1"/>
      <c r="F33" s="1"/>
    </row>
    <row r="34" spans="5:6" ht="15.75" customHeight="1">
      <c r="E34" s="1"/>
      <c r="F34" s="1"/>
    </row>
    <row r="35" spans="5:6" ht="15.75" customHeight="1">
      <c r="E35" s="1"/>
      <c r="F35" s="1"/>
    </row>
    <row r="36" spans="5:6" ht="15.75" customHeight="1">
      <c r="E36" s="1"/>
      <c r="F36" s="1"/>
    </row>
    <row r="37" spans="5:6" ht="15.75" customHeight="1">
      <c r="E37" s="1"/>
      <c r="F37" s="1"/>
    </row>
    <row r="38" spans="5:6" ht="15.75" customHeight="1">
      <c r="E38" s="1"/>
      <c r="F38" s="1"/>
    </row>
    <row r="39" spans="5:6" ht="15.75" customHeight="1">
      <c r="E39" s="1"/>
      <c r="F39" s="1"/>
    </row>
    <row r="40" spans="5:6" ht="15.75" customHeight="1">
      <c r="E40" s="1"/>
      <c r="F40" s="1"/>
    </row>
    <row r="41" spans="5:6" ht="15.75" customHeight="1">
      <c r="E41" s="1"/>
      <c r="F41" s="1"/>
    </row>
    <row r="42" spans="5:6" ht="15.75" customHeight="1">
      <c r="E42" s="1"/>
      <c r="F42" s="1"/>
    </row>
    <row r="43" spans="5:6" ht="15.75" customHeight="1">
      <c r="E43" s="1"/>
      <c r="F43" s="1"/>
    </row>
    <row r="44" spans="5:6" ht="15.75" customHeight="1">
      <c r="E44" s="1"/>
      <c r="F44" s="1"/>
    </row>
    <row r="45" spans="5:6" ht="12.75" customHeight="1">
      <c r="E45" s="1"/>
      <c r="F45" s="1"/>
    </row>
    <row r="46" spans="5:6" ht="12.75" customHeight="1">
      <c r="E46" s="1"/>
      <c r="F46" s="1"/>
    </row>
    <row r="47" spans="5:6" ht="12.75" customHeight="1">
      <c r="E47" s="1"/>
      <c r="F47" s="1"/>
    </row>
    <row r="48" spans="5:6" ht="12.75" customHeight="1">
      <c r="E48" s="1"/>
      <c r="F48" s="1"/>
    </row>
    <row r="49" spans="5:6" ht="12.75" customHeight="1">
      <c r="E49" s="1"/>
      <c r="F49" s="1"/>
    </row>
    <row r="50" spans="5:6" ht="12.75" customHeight="1">
      <c r="E50" s="1"/>
      <c r="F50" s="1"/>
    </row>
    <row r="51" spans="2:32" s="2" customFormat="1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s="2" customFormat="1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s="2" customFormat="1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s="2" customFormat="1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2" customFormat="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2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5:6" ht="12.75">
      <c r="E67" s="1"/>
      <c r="F67" s="1"/>
    </row>
    <row r="68" spans="5:6" ht="12.75">
      <c r="E68" s="1"/>
      <c r="F68" s="1"/>
    </row>
    <row r="69" spans="5:6" ht="12.75">
      <c r="E69" s="1"/>
      <c r="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 customHeight="1">
      <c r="E76" s="1"/>
      <c r="F76" s="1"/>
    </row>
    <row r="77" spans="5:6" ht="12.75" customHeight="1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AF4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7" width="17.7109375" style="1" customWidth="1"/>
    <col min="18" max="22" width="17.7109375" style="1" hidden="1" customWidth="1"/>
    <col min="23" max="16384" width="9.140625" style="1" customWidth="1"/>
  </cols>
  <sheetData>
    <row r="2" spans="2:7" ht="15.75" customHeight="1">
      <c r="B2" s="90"/>
      <c r="C2" s="90"/>
      <c r="D2" s="90"/>
      <c r="E2" s="90"/>
      <c r="F2" s="38"/>
      <c r="G2" s="38"/>
    </row>
    <row r="3" ht="12.75">
      <c r="B3" s="2"/>
    </row>
    <row r="4" spans="2:13" ht="75.75" customHeight="1">
      <c r="B4" s="102" t="s">
        <v>203</v>
      </c>
      <c r="C4" s="93" t="s">
        <v>271</v>
      </c>
      <c r="D4" s="95" t="s">
        <v>259</v>
      </c>
      <c r="E4" s="95" t="s">
        <v>260</v>
      </c>
      <c r="F4" s="95" t="s">
        <v>261</v>
      </c>
      <c r="G4" s="93" t="s">
        <v>96</v>
      </c>
      <c r="H4" s="3"/>
      <c r="I4" s="3"/>
      <c r="J4" s="3"/>
      <c r="K4" s="3"/>
      <c r="L4" s="3"/>
      <c r="M4" s="3"/>
    </row>
    <row r="5" spans="2:13" ht="12" customHeight="1">
      <c r="B5" s="89"/>
      <c r="C5" s="147" t="s">
        <v>164</v>
      </c>
      <c r="D5" s="144" t="s">
        <v>164</v>
      </c>
      <c r="E5" s="144" t="s">
        <v>164</v>
      </c>
      <c r="F5" s="144" t="s">
        <v>164</v>
      </c>
      <c r="G5" s="147" t="s">
        <v>164</v>
      </c>
      <c r="H5" s="3"/>
      <c r="I5" s="3"/>
      <c r="J5" s="3"/>
      <c r="K5" s="3"/>
      <c r="L5" s="3"/>
      <c r="M5" s="3"/>
    </row>
    <row r="6" spans="2:13" ht="12" customHeight="1" thickBot="1">
      <c r="B6" s="148"/>
      <c r="C6" s="149"/>
      <c r="D6" s="152"/>
      <c r="E6" s="151"/>
      <c r="F6" s="151"/>
      <c r="G6" s="150"/>
      <c r="H6" s="3"/>
      <c r="I6" s="3"/>
      <c r="J6" s="3"/>
      <c r="K6" s="3"/>
      <c r="L6" s="3"/>
      <c r="M6" s="3"/>
    </row>
    <row r="7" spans="2:7" ht="12.75">
      <c r="B7" s="103" t="s">
        <v>44</v>
      </c>
      <c r="C7" s="104">
        <v>-86</v>
      </c>
      <c r="D7" s="153">
        <v>31</v>
      </c>
      <c r="E7" s="153">
        <v>-158</v>
      </c>
      <c r="F7" s="153">
        <v>-89</v>
      </c>
      <c r="G7" s="104">
        <v>-261</v>
      </c>
    </row>
    <row r="8" spans="2:7" ht="12.75">
      <c r="B8" s="41" t="s">
        <v>43</v>
      </c>
      <c r="C8" s="44">
        <v>44</v>
      </c>
      <c r="D8" s="48">
        <v>-733</v>
      </c>
      <c r="E8" s="48">
        <v>-595</v>
      </c>
      <c r="F8" s="48">
        <v>-455</v>
      </c>
      <c r="G8" s="44">
        <v>-250</v>
      </c>
    </row>
    <row r="9" spans="2:26" ht="12.75">
      <c r="B9" s="41" t="s">
        <v>42</v>
      </c>
      <c r="C9" s="44">
        <v>45</v>
      </c>
      <c r="D9" s="48">
        <v>-696</v>
      </c>
      <c r="E9" s="48">
        <v>-584</v>
      </c>
      <c r="F9" s="48">
        <v>-450</v>
      </c>
      <c r="G9" s="44">
        <v>-248</v>
      </c>
      <c r="H9" s="3"/>
      <c r="I9" s="3"/>
      <c r="J9" s="3"/>
      <c r="K9" s="3"/>
      <c r="L9" s="3"/>
      <c r="M9" s="3"/>
      <c r="Z9" s="3"/>
    </row>
    <row r="10" spans="2:26" ht="12.75">
      <c r="B10" s="41" t="s">
        <v>66</v>
      </c>
      <c r="C10" s="44">
        <v>-130</v>
      </c>
      <c r="D10" s="48">
        <v>764</v>
      </c>
      <c r="E10" s="48">
        <v>437</v>
      </c>
      <c r="F10" s="48">
        <v>366</v>
      </c>
      <c r="G10" s="44">
        <v>-11</v>
      </c>
      <c r="Z10" s="3"/>
    </row>
    <row r="11" spans="2:26" ht="12.75">
      <c r="B11" s="41" t="s">
        <v>67</v>
      </c>
      <c r="C11" s="44">
        <v>-127</v>
      </c>
      <c r="D11" s="48">
        <v>782</v>
      </c>
      <c r="E11" s="48">
        <v>448</v>
      </c>
      <c r="F11" s="48">
        <v>389</v>
      </c>
      <c r="G11" s="44">
        <v>-1</v>
      </c>
      <c r="Z11" s="3"/>
    </row>
    <row r="12" spans="2:26" ht="13.5" thickBot="1">
      <c r="B12" s="96" t="s">
        <v>41</v>
      </c>
      <c r="C12" s="97">
        <v>57</v>
      </c>
      <c r="D12" s="99">
        <v>-110</v>
      </c>
      <c r="E12" s="99">
        <v>-95</v>
      </c>
      <c r="F12" s="99">
        <v>-90</v>
      </c>
      <c r="G12" s="97">
        <v>-33</v>
      </c>
      <c r="H12" s="3"/>
      <c r="I12" s="3"/>
      <c r="J12" s="3"/>
      <c r="K12" s="3"/>
      <c r="L12" s="3"/>
      <c r="M12" s="3"/>
      <c r="Y12" s="3"/>
      <c r="Z12" s="3"/>
    </row>
    <row r="13" spans="2:26" ht="12.75">
      <c r="B13" s="41" t="s">
        <v>40</v>
      </c>
      <c r="C13" s="44">
        <v>23</v>
      </c>
      <c r="D13" s="48">
        <v>19</v>
      </c>
      <c r="E13" s="48">
        <v>10</v>
      </c>
      <c r="F13" s="48">
        <v>-12</v>
      </c>
      <c r="G13" s="44">
        <v>-23</v>
      </c>
      <c r="Y13" s="3"/>
      <c r="Z13" s="3"/>
    </row>
    <row r="14" spans="2:26" ht="12.75">
      <c r="B14" s="41" t="s">
        <v>39</v>
      </c>
      <c r="C14" s="44">
        <v>34</v>
      </c>
      <c r="D14" s="48">
        <v>-129</v>
      </c>
      <c r="E14" s="48">
        <v>-105</v>
      </c>
      <c r="F14" s="48">
        <v>-78</v>
      </c>
      <c r="G14" s="44">
        <v>-10</v>
      </c>
      <c r="Y14" s="3"/>
      <c r="Z14" s="3"/>
    </row>
    <row r="15" spans="2:26" ht="13.5" thickBot="1">
      <c r="B15" s="96" t="s">
        <v>47</v>
      </c>
      <c r="C15" s="97">
        <v>-6</v>
      </c>
      <c r="D15" s="99">
        <v>59</v>
      </c>
      <c r="E15" s="99">
        <v>6</v>
      </c>
      <c r="F15" s="99">
        <v>79</v>
      </c>
      <c r="G15" s="97">
        <v>-3</v>
      </c>
      <c r="H15" s="3"/>
      <c r="I15" s="3"/>
      <c r="J15" s="3"/>
      <c r="K15" s="3"/>
      <c r="L15" s="3"/>
      <c r="M15" s="3"/>
      <c r="Y15" s="3"/>
      <c r="Z15" s="3"/>
    </row>
    <row r="16" spans="2:26" ht="12.75">
      <c r="B16" s="41" t="s">
        <v>40</v>
      </c>
      <c r="C16" s="44">
        <v>138</v>
      </c>
      <c r="D16" s="48">
        <v>-23</v>
      </c>
      <c r="E16" s="48">
        <v>5</v>
      </c>
      <c r="F16" s="48">
        <v>33</v>
      </c>
      <c r="G16" s="44">
        <v>75</v>
      </c>
      <c r="Y16" s="3"/>
      <c r="Z16" s="3"/>
    </row>
    <row r="17" spans="2:26" ht="12.75">
      <c r="B17" s="41" t="s">
        <v>39</v>
      </c>
      <c r="C17" s="44">
        <v>-144</v>
      </c>
      <c r="D17" s="48">
        <v>82</v>
      </c>
      <c r="E17" s="48">
        <v>1</v>
      </c>
      <c r="F17" s="48">
        <v>46</v>
      </c>
      <c r="G17" s="44">
        <v>-78</v>
      </c>
      <c r="H17" s="3"/>
      <c r="I17" s="3"/>
      <c r="J17" s="3"/>
      <c r="K17" s="3"/>
      <c r="L17" s="3"/>
      <c r="M17" s="3"/>
      <c r="Y17" s="3"/>
      <c r="Z17" s="3"/>
    </row>
    <row r="18" spans="2:26" ht="13.5" thickBot="1">
      <c r="B18" s="96" t="s">
        <v>38</v>
      </c>
      <c r="C18" s="97">
        <v>-74</v>
      </c>
      <c r="D18" s="99">
        <v>119</v>
      </c>
      <c r="E18" s="99">
        <v>100</v>
      </c>
      <c r="F18" s="99">
        <v>106</v>
      </c>
      <c r="G18" s="97">
        <v>20</v>
      </c>
      <c r="H18" s="3"/>
      <c r="I18" s="3"/>
      <c r="J18" s="3"/>
      <c r="K18" s="3"/>
      <c r="L18" s="3"/>
      <c r="M18" s="3"/>
      <c r="Y18" s="3"/>
      <c r="Z18" s="3"/>
    </row>
    <row r="19" spans="2:26" ht="12.75">
      <c r="B19" s="41" t="s">
        <v>37</v>
      </c>
      <c r="C19" s="44">
        <v>-12</v>
      </c>
      <c r="D19" s="48">
        <v>18</v>
      </c>
      <c r="E19" s="48">
        <v>15</v>
      </c>
      <c r="F19" s="48">
        <v>23</v>
      </c>
      <c r="G19" s="44">
        <v>20</v>
      </c>
      <c r="Y19" s="3"/>
      <c r="Z19" s="3"/>
    </row>
    <row r="20" spans="2:26" ht="12.75">
      <c r="B20" s="41" t="s">
        <v>36</v>
      </c>
      <c r="C20" s="44">
        <v>-62</v>
      </c>
      <c r="D20" s="48">
        <v>101</v>
      </c>
      <c r="E20" s="48">
        <v>85</v>
      </c>
      <c r="F20" s="48">
        <v>83</v>
      </c>
      <c r="G20" s="44">
        <v>0</v>
      </c>
      <c r="H20" s="3"/>
      <c r="I20" s="3"/>
      <c r="J20" s="3"/>
      <c r="K20" s="3"/>
      <c r="L20" s="3"/>
      <c r="M20" s="3"/>
      <c r="Y20" s="3"/>
      <c r="Z20" s="3"/>
    </row>
    <row r="21" spans="2:26" ht="13.5" thickBot="1">
      <c r="B21" s="96" t="s">
        <v>35</v>
      </c>
      <c r="C21" s="97">
        <v>-109</v>
      </c>
      <c r="D21" s="99">
        <v>99</v>
      </c>
      <c r="E21" s="99">
        <v>-147</v>
      </c>
      <c r="F21" s="99">
        <v>6</v>
      </c>
      <c r="G21" s="97">
        <v>-277</v>
      </c>
      <c r="Y21" s="3"/>
      <c r="Z21" s="3"/>
    </row>
    <row r="22" spans="2:26" ht="15.75" customHeight="1">
      <c r="B22" s="110"/>
      <c r="C22" s="107"/>
      <c r="D22" s="109"/>
      <c r="E22" s="109"/>
      <c r="F22" s="109"/>
      <c r="G22" s="107"/>
      <c r="N22" s="3"/>
      <c r="O22" s="3"/>
      <c r="P22" s="3"/>
      <c r="Q22" s="3"/>
      <c r="R22" s="3"/>
      <c r="S22" s="3"/>
      <c r="T22" s="3"/>
      <c r="U22" s="3"/>
      <c r="V22" s="3"/>
      <c r="X22" s="3"/>
      <c r="Y22" s="3"/>
      <c r="Z22" s="3"/>
    </row>
    <row r="23" spans="2:7" ht="15.75" customHeight="1">
      <c r="B23" s="110"/>
      <c r="C23" s="64"/>
      <c r="D23" s="55"/>
      <c r="E23" s="55"/>
      <c r="F23" s="55"/>
      <c r="G23" s="64"/>
    </row>
    <row r="24" spans="2:7" ht="24.75" customHeight="1">
      <c r="B24" s="102"/>
      <c r="C24" s="93" t="s">
        <v>271</v>
      </c>
      <c r="D24" s="95" t="s">
        <v>101</v>
      </c>
      <c r="E24" s="95" t="s">
        <v>100</v>
      </c>
      <c r="F24" s="95" t="s">
        <v>97</v>
      </c>
      <c r="G24" s="93" t="s">
        <v>96</v>
      </c>
    </row>
    <row r="25" spans="2:7" ht="12" customHeight="1">
      <c r="B25" s="89"/>
      <c r="C25" s="147" t="s">
        <v>164</v>
      </c>
      <c r="D25" s="144" t="s">
        <v>164</v>
      </c>
      <c r="E25" s="144" t="s">
        <v>164</v>
      </c>
      <c r="F25" s="144" t="s">
        <v>164</v>
      </c>
      <c r="G25" s="147" t="s">
        <v>164</v>
      </c>
    </row>
    <row r="26" spans="2:7" ht="12" customHeight="1" thickBot="1">
      <c r="B26" s="148"/>
      <c r="C26" s="149"/>
      <c r="D26" s="152"/>
      <c r="E26" s="151"/>
      <c r="F26" s="151"/>
      <c r="G26" s="150"/>
    </row>
    <row r="27" spans="2:7" ht="12.75">
      <c r="B27" s="103" t="s">
        <v>44</v>
      </c>
      <c r="C27" s="104">
        <v>-86</v>
      </c>
      <c r="D27" s="153">
        <v>189</v>
      </c>
      <c r="E27" s="153">
        <v>-69</v>
      </c>
      <c r="F27" s="153">
        <v>172</v>
      </c>
      <c r="G27" s="104">
        <v>-261</v>
      </c>
    </row>
    <row r="28" spans="2:7" ht="12.75">
      <c r="B28" s="41" t="s">
        <v>43</v>
      </c>
      <c r="C28" s="44">
        <v>44</v>
      </c>
      <c r="D28" s="48">
        <v>-138</v>
      </c>
      <c r="E28" s="48">
        <v>-140</v>
      </c>
      <c r="F28" s="48">
        <v>-205</v>
      </c>
      <c r="G28" s="44">
        <v>-250</v>
      </c>
    </row>
    <row r="29" spans="2:7" ht="12.75">
      <c r="B29" s="41" t="s">
        <v>42</v>
      </c>
      <c r="C29" s="44">
        <v>45</v>
      </c>
      <c r="D29" s="48">
        <v>-112</v>
      </c>
      <c r="E29" s="48">
        <v>-134</v>
      </c>
      <c r="F29" s="48">
        <v>-202</v>
      </c>
      <c r="G29" s="44">
        <v>-248</v>
      </c>
    </row>
    <row r="30" spans="2:32" s="2" customFormat="1" ht="12.75">
      <c r="B30" s="41" t="s">
        <v>66</v>
      </c>
      <c r="C30" s="44">
        <v>-130</v>
      </c>
      <c r="D30" s="48">
        <v>327</v>
      </c>
      <c r="E30" s="48">
        <v>71</v>
      </c>
      <c r="F30" s="48">
        <v>377</v>
      </c>
      <c r="G30" s="44">
        <v>-11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s="2" customFormat="1" ht="12.75">
      <c r="B31" s="41" t="s">
        <v>67</v>
      </c>
      <c r="C31" s="44">
        <v>-127</v>
      </c>
      <c r="D31" s="48">
        <v>334</v>
      </c>
      <c r="E31" s="48">
        <v>59</v>
      </c>
      <c r="F31" s="48">
        <v>390</v>
      </c>
      <c r="G31" s="44">
        <v>-1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s="2" customFormat="1" ht="13.5" thickBot="1">
      <c r="B32" s="96" t="s">
        <v>41</v>
      </c>
      <c r="C32" s="97">
        <v>57</v>
      </c>
      <c r="D32" s="99">
        <v>-15</v>
      </c>
      <c r="E32" s="99">
        <v>-5</v>
      </c>
      <c r="F32" s="99">
        <v>-57</v>
      </c>
      <c r="G32" s="97">
        <v>-33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s="2" customFormat="1" ht="12.75">
      <c r="B33" s="41" t="s">
        <v>40</v>
      </c>
      <c r="C33" s="44">
        <v>23</v>
      </c>
      <c r="D33" s="48">
        <v>9</v>
      </c>
      <c r="E33" s="48">
        <v>22</v>
      </c>
      <c r="F33" s="48">
        <v>11</v>
      </c>
      <c r="G33" s="44">
        <v>-23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s="2" customFormat="1" ht="12.75">
      <c r="B34" s="41" t="s">
        <v>39</v>
      </c>
      <c r="C34" s="44">
        <v>34</v>
      </c>
      <c r="D34" s="48">
        <v>-24</v>
      </c>
      <c r="E34" s="48">
        <v>-27</v>
      </c>
      <c r="F34" s="48">
        <v>-68</v>
      </c>
      <c r="G34" s="44">
        <v>-10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s="2" customFormat="1" ht="13.5" thickBot="1">
      <c r="B35" s="96" t="s">
        <v>47</v>
      </c>
      <c r="C35" s="97">
        <v>-6</v>
      </c>
      <c r="D35" s="99">
        <v>53</v>
      </c>
      <c r="E35" s="99">
        <v>-73</v>
      </c>
      <c r="F35" s="99">
        <v>82</v>
      </c>
      <c r="G35" s="97">
        <v>-3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s="2" customFormat="1" ht="12.75">
      <c r="B36" s="41" t="s">
        <v>40</v>
      </c>
      <c r="C36" s="44">
        <v>138</v>
      </c>
      <c r="D36" s="48">
        <v>-28</v>
      </c>
      <c r="E36" s="48">
        <v>-28</v>
      </c>
      <c r="F36" s="48">
        <v>-42</v>
      </c>
      <c r="G36" s="44">
        <v>75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s="2" customFormat="1" ht="12.75">
      <c r="B37" s="41" t="s">
        <v>39</v>
      </c>
      <c r="C37" s="44">
        <v>-144</v>
      </c>
      <c r="D37" s="48">
        <v>81</v>
      </c>
      <c r="E37" s="48">
        <v>-45</v>
      </c>
      <c r="F37" s="48">
        <v>124</v>
      </c>
      <c r="G37" s="44">
        <v>-78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s="2" customFormat="1" ht="13.5" thickBot="1">
      <c r="B38" s="96" t="s">
        <v>38</v>
      </c>
      <c r="C38" s="97">
        <v>-74</v>
      </c>
      <c r="D38" s="99">
        <v>19</v>
      </c>
      <c r="E38" s="99">
        <v>-6</v>
      </c>
      <c r="F38" s="99">
        <v>86</v>
      </c>
      <c r="G38" s="97">
        <v>20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s="2" customFormat="1" ht="12.75">
      <c r="B39" s="41" t="s">
        <v>37</v>
      </c>
      <c r="C39" s="44">
        <v>-12</v>
      </c>
      <c r="D39" s="48">
        <v>3</v>
      </c>
      <c r="E39" s="48">
        <v>-8</v>
      </c>
      <c r="F39" s="48">
        <v>3</v>
      </c>
      <c r="G39" s="44">
        <v>20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s="2" customFormat="1" ht="12.75">
      <c r="B40" s="41" t="s">
        <v>36</v>
      </c>
      <c r="C40" s="44">
        <v>-62</v>
      </c>
      <c r="D40" s="48">
        <v>16</v>
      </c>
      <c r="E40" s="48">
        <v>2</v>
      </c>
      <c r="F40" s="48">
        <v>83</v>
      </c>
      <c r="G40" s="44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s="2" customFormat="1" ht="13.5" thickBot="1">
      <c r="B41" s="96" t="s">
        <v>35</v>
      </c>
      <c r="C41" s="97">
        <v>-109</v>
      </c>
      <c r="D41" s="99">
        <v>246</v>
      </c>
      <c r="E41" s="99">
        <v>-153</v>
      </c>
      <c r="F41" s="99">
        <v>283</v>
      </c>
      <c r="G41" s="97">
        <v>-277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5" ht="21">
      <c r="B45" s="101"/>
    </row>
    <row r="51" ht="12.75" customHeight="1"/>
    <row r="52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6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2" spans="2:17" ht="15.75" customHeight="1">
      <c r="B2" s="37"/>
      <c r="C2" s="37"/>
      <c r="D2" s="37"/>
      <c r="E2" s="37"/>
      <c r="F2" s="37"/>
      <c r="G2" s="37"/>
      <c r="H2" s="38"/>
      <c r="I2" s="79"/>
      <c r="J2" s="6"/>
      <c r="K2" s="37"/>
      <c r="L2" s="37"/>
      <c r="M2" s="37"/>
      <c r="N2" s="37"/>
      <c r="O2" s="37"/>
      <c r="P2" s="38"/>
      <c r="Q2" s="38"/>
    </row>
    <row r="3" spans="2:4" ht="12.75">
      <c r="B3" s="2"/>
      <c r="C3" s="2"/>
      <c r="D3" s="46"/>
    </row>
    <row r="4" spans="2:22" ht="75.75" customHeight="1">
      <c r="B4" s="91" t="s">
        <v>278</v>
      </c>
      <c r="C4" s="94" t="s">
        <v>232</v>
      </c>
      <c r="D4" s="94" t="s">
        <v>233</v>
      </c>
      <c r="E4" s="94" t="s">
        <v>21</v>
      </c>
      <c r="F4" s="94" t="s">
        <v>33</v>
      </c>
      <c r="G4" s="143" t="s">
        <v>15</v>
      </c>
      <c r="H4" s="143" t="s">
        <v>22</v>
      </c>
      <c r="I4" s="93" t="s">
        <v>27</v>
      </c>
      <c r="J4" s="94" t="s">
        <v>124</v>
      </c>
      <c r="K4" s="94" t="s">
        <v>232</v>
      </c>
      <c r="L4" s="94" t="s">
        <v>233</v>
      </c>
      <c r="M4" s="94" t="s">
        <v>21</v>
      </c>
      <c r="N4" s="94" t="s">
        <v>33</v>
      </c>
      <c r="O4" s="143" t="s">
        <v>15</v>
      </c>
      <c r="P4" s="143" t="s">
        <v>22</v>
      </c>
      <c r="Q4" s="93" t="s">
        <v>27</v>
      </c>
      <c r="R4" s="3"/>
      <c r="S4" s="3"/>
      <c r="T4" s="3"/>
      <c r="U4" s="3"/>
      <c r="V4" s="3"/>
    </row>
    <row r="5" spans="2:22" ht="12" customHeight="1">
      <c r="B5" s="89"/>
      <c r="C5" s="144" t="s">
        <v>164</v>
      </c>
      <c r="D5" s="144" t="s">
        <v>164</v>
      </c>
      <c r="E5" s="144" t="s">
        <v>164</v>
      </c>
      <c r="F5" s="144" t="s">
        <v>164</v>
      </c>
      <c r="G5" s="144" t="s">
        <v>164</v>
      </c>
      <c r="H5" s="144" t="s">
        <v>164</v>
      </c>
      <c r="I5" s="147" t="s">
        <v>164</v>
      </c>
      <c r="J5" s="47"/>
      <c r="K5" s="145" t="s">
        <v>125</v>
      </c>
      <c r="L5" s="145" t="s">
        <v>125</v>
      </c>
      <c r="M5" s="145" t="s">
        <v>125</v>
      </c>
      <c r="N5" s="145" t="s">
        <v>125</v>
      </c>
      <c r="O5" s="145" t="s">
        <v>125</v>
      </c>
      <c r="P5" s="145" t="s">
        <v>125</v>
      </c>
      <c r="Q5" s="147" t="s">
        <v>125</v>
      </c>
      <c r="R5" s="3"/>
      <c r="S5" s="3"/>
      <c r="T5" s="3"/>
      <c r="U5" s="3"/>
      <c r="V5" s="3"/>
    </row>
    <row r="6" spans="2:22" ht="12" customHeight="1" thickBot="1">
      <c r="B6" s="148"/>
      <c r="C6" s="151"/>
      <c r="D6" s="151"/>
      <c r="E6" s="151"/>
      <c r="F6" s="151"/>
      <c r="G6" s="151"/>
      <c r="H6" s="151"/>
      <c r="I6" s="181"/>
      <c r="J6" s="47"/>
      <c r="K6" s="151"/>
      <c r="L6" s="151"/>
      <c r="M6" s="151"/>
      <c r="N6" s="151"/>
      <c r="O6" s="151"/>
      <c r="P6" s="151"/>
      <c r="Q6" s="149"/>
      <c r="R6" s="3"/>
      <c r="S6" s="3"/>
      <c r="T6" s="3"/>
      <c r="U6" s="3"/>
      <c r="V6" s="3"/>
    </row>
    <row r="7" spans="2:17" ht="15.75" customHeight="1">
      <c r="B7" s="103" t="s">
        <v>30</v>
      </c>
      <c r="C7" s="48"/>
      <c r="D7" s="48"/>
      <c r="E7" s="48"/>
      <c r="F7" s="48"/>
      <c r="G7" s="48"/>
      <c r="H7" s="48"/>
      <c r="I7" s="182"/>
      <c r="J7" s="48"/>
      <c r="K7" s="48">
        <f>_xlfn.IFERROR(B7/#REF!-1,"")</f>
      </c>
      <c r="L7" s="48">
        <f>_xlfn.IFERROR(C7/#REF!-1,"")</f>
      </c>
      <c r="M7" s="48">
        <f>_xlfn.IFERROR(D7/#REF!-1,"")</f>
      </c>
      <c r="N7" s="48">
        <f>_xlfn.IFERROR(E7/#REF!-1,"")</f>
      </c>
      <c r="O7" s="48">
        <f>_xlfn.IFERROR(F7/#REF!-1,"")</f>
      </c>
      <c r="P7" s="48">
        <f>_xlfn.IFERROR(G7/#REF!-1,"")</f>
      </c>
      <c r="Q7" s="44">
        <f>_xlfn.IFERROR(H7/#REF!-1,"")</f>
      </c>
    </row>
    <row r="8" spans="2:17" ht="15.75" customHeight="1">
      <c r="B8" s="41" t="s">
        <v>17</v>
      </c>
      <c r="C8" s="48">
        <v>963</v>
      </c>
      <c r="D8" s="48">
        <v>9763</v>
      </c>
      <c r="E8" s="48">
        <v>260</v>
      </c>
      <c r="F8" s="48">
        <v>642</v>
      </c>
      <c r="G8" s="48">
        <v>24</v>
      </c>
      <c r="H8" s="48">
        <v>0</v>
      </c>
      <c r="I8" s="44">
        <v>11652</v>
      </c>
      <c r="J8" s="48"/>
      <c r="K8" s="122">
        <f aca="true" t="shared" si="0" ref="K8:K24">_xlfn.IFERROR(C8/C36-1,"")</f>
        <v>0.42035398230088505</v>
      </c>
      <c r="L8" s="122">
        <f aca="true" t="shared" si="1" ref="L8:L24">_xlfn.IFERROR(D8/D36-1,"")</f>
        <v>0.025094498110037833</v>
      </c>
      <c r="M8" s="122">
        <f aca="true" t="shared" si="2" ref="M8:M24">_xlfn.IFERROR(E8/E36-1,"")</f>
        <v>0.06557377049180335</v>
      </c>
      <c r="N8" s="122">
        <f aca="true" t="shared" si="3" ref="N8:N24">_xlfn.IFERROR(F8/F36-1,"")</f>
        <v>0.2588235294117647</v>
      </c>
      <c r="O8" s="122">
        <f aca="true" t="shared" si="4" ref="O8:O24">_xlfn.IFERROR(G8/G36-1,"")</f>
        <v>0</v>
      </c>
      <c r="P8" s="122">
        <f aca="true" t="shared" si="5" ref="P8:P24">_xlfn.IFERROR(H8/H36-1,"")</f>
      </c>
      <c r="Q8" s="123">
        <f aca="true" t="shared" si="6" ref="Q8:Q24">_xlfn.IFERROR(I8/I36-1,"")</f>
        <v>0.061202185792349706</v>
      </c>
    </row>
    <row r="9" spans="2:17" ht="15.75" customHeight="1">
      <c r="B9" s="41" t="s">
        <v>18</v>
      </c>
      <c r="C9" s="48">
        <v>888</v>
      </c>
      <c r="D9" s="48">
        <v>169</v>
      </c>
      <c r="E9" s="48">
        <v>1209</v>
      </c>
      <c r="F9" s="48">
        <v>217</v>
      </c>
      <c r="G9" s="48">
        <v>48</v>
      </c>
      <c r="H9" s="48">
        <v>-2531</v>
      </c>
      <c r="I9" s="44">
        <v>0</v>
      </c>
      <c r="J9" s="48"/>
      <c r="K9" s="122">
        <f t="shared" si="0"/>
        <v>0.31946508172362553</v>
      </c>
      <c r="L9" s="122">
        <f t="shared" si="1"/>
        <v>0.7604166666666667</v>
      </c>
      <c r="M9" s="122">
        <f t="shared" si="2"/>
        <v>0.04856895056374677</v>
      </c>
      <c r="N9" s="122">
        <f t="shared" si="3"/>
        <v>-0.06465517241379315</v>
      </c>
      <c r="O9" s="122">
        <f t="shared" si="4"/>
        <v>-0.1428571428571429</v>
      </c>
      <c r="P9" s="122">
        <f t="shared" si="5"/>
        <v>0.14524886877828047</v>
      </c>
      <c r="Q9" s="123">
        <f t="shared" si="6"/>
      </c>
    </row>
    <row r="10" spans="2:17" ht="15.75" customHeight="1" thickBot="1">
      <c r="B10" s="96" t="s">
        <v>19</v>
      </c>
      <c r="C10" s="99">
        <v>1851</v>
      </c>
      <c r="D10" s="99">
        <v>9932</v>
      </c>
      <c r="E10" s="99">
        <v>1469</v>
      </c>
      <c r="F10" s="99">
        <v>859</v>
      </c>
      <c r="G10" s="99">
        <v>72</v>
      </c>
      <c r="H10" s="99">
        <v>-2531</v>
      </c>
      <c r="I10" s="97">
        <v>11652</v>
      </c>
      <c r="J10" s="48"/>
      <c r="K10" s="126">
        <f t="shared" si="0"/>
        <v>0.3700962250185049</v>
      </c>
      <c r="L10" s="126">
        <f t="shared" si="1"/>
        <v>0.03243243243243232</v>
      </c>
      <c r="M10" s="126">
        <f t="shared" si="2"/>
        <v>0.05153901216893342</v>
      </c>
      <c r="N10" s="126">
        <f t="shared" si="3"/>
        <v>0.15768194070080854</v>
      </c>
      <c r="O10" s="126">
        <f t="shared" si="4"/>
        <v>-0.09999999999999998</v>
      </c>
      <c r="P10" s="126">
        <f t="shared" si="5"/>
        <v>0.14524886877828047</v>
      </c>
      <c r="Q10" s="127">
        <f t="shared" si="6"/>
        <v>0.061202185792349706</v>
      </c>
    </row>
    <row r="11" spans="2:17" ht="15.75" customHeight="1">
      <c r="B11" s="41" t="s">
        <v>24</v>
      </c>
      <c r="C11" s="48">
        <v>-292</v>
      </c>
      <c r="D11" s="48">
        <v>-50</v>
      </c>
      <c r="E11" s="48">
        <v>-231</v>
      </c>
      <c r="F11" s="48">
        <v>-108</v>
      </c>
      <c r="G11" s="48">
        <v>-14</v>
      </c>
      <c r="H11" s="48">
        <v>0</v>
      </c>
      <c r="I11" s="44">
        <v>-695</v>
      </c>
      <c r="J11" s="48"/>
      <c r="K11" s="122">
        <f t="shared" si="0"/>
        <v>0.017421602787456525</v>
      </c>
      <c r="L11" s="122">
        <f t="shared" si="1"/>
        <v>0.04166666666666674</v>
      </c>
      <c r="M11" s="122">
        <f t="shared" si="2"/>
        <v>0.026666666666666616</v>
      </c>
      <c r="N11" s="122">
        <f t="shared" si="3"/>
        <v>0.125</v>
      </c>
      <c r="O11" s="122">
        <f t="shared" si="4"/>
        <v>-0.125</v>
      </c>
      <c r="P11" s="122">
        <f t="shared" si="5"/>
      </c>
      <c r="Q11" s="123">
        <f t="shared" si="6"/>
        <v>0.034226190476190466</v>
      </c>
    </row>
    <row r="12" spans="2:17" ht="15.75" customHeight="1">
      <c r="B12" s="41" t="s">
        <v>2</v>
      </c>
      <c r="C12" s="48">
        <v>-114</v>
      </c>
      <c r="D12" s="48">
        <v>-7973</v>
      </c>
      <c r="E12" s="48">
        <v>-238</v>
      </c>
      <c r="F12" s="48">
        <v>-319</v>
      </c>
      <c r="G12" s="48">
        <v>-17</v>
      </c>
      <c r="H12" s="48">
        <v>1269</v>
      </c>
      <c r="I12" s="44">
        <v>-7392</v>
      </c>
      <c r="J12" s="48"/>
      <c r="K12" s="122">
        <f t="shared" si="0"/>
        <v>0.07547169811320753</v>
      </c>
      <c r="L12" s="122">
        <f t="shared" si="1"/>
        <v>-0.00882645450024866</v>
      </c>
      <c r="M12" s="122">
        <f t="shared" si="2"/>
        <v>0.39181286549707606</v>
      </c>
      <c r="N12" s="122">
        <f t="shared" si="3"/>
        <v>0.06333333333333324</v>
      </c>
      <c r="O12" s="122">
        <f t="shared" si="4"/>
        <v>0.5454545454545454</v>
      </c>
      <c r="P12" s="122">
        <f t="shared" si="5"/>
        <v>0.27409638554216875</v>
      </c>
      <c r="Q12" s="123">
        <f t="shared" si="6"/>
        <v>-0.03195390256678887</v>
      </c>
    </row>
    <row r="13" spans="2:35" ht="15.75" customHeight="1">
      <c r="B13" s="41" t="s">
        <v>16</v>
      </c>
      <c r="C13" s="48">
        <v>-190</v>
      </c>
      <c r="D13" s="48">
        <v>-68</v>
      </c>
      <c r="E13" s="48">
        <v>-281</v>
      </c>
      <c r="F13" s="48">
        <v>-49</v>
      </c>
      <c r="G13" s="48">
        <v>-52</v>
      </c>
      <c r="H13" s="48">
        <v>0</v>
      </c>
      <c r="I13" s="44">
        <v>-640</v>
      </c>
      <c r="J13" s="54"/>
      <c r="K13" s="122">
        <f t="shared" si="0"/>
        <v>0.005291005291005346</v>
      </c>
      <c r="L13" s="122">
        <f t="shared" si="1"/>
        <v>0.11475409836065564</v>
      </c>
      <c r="M13" s="122">
        <f t="shared" si="2"/>
        <v>0.2949308755760369</v>
      </c>
      <c r="N13" s="122">
        <f t="shared" si="3"/>
        <v>0.6333333333333333</v>
      </c>
      <c r="O13" s="122">
        <f t="shared" si="4"/>
        <v>0.08333333333333326</v>
      </c>
      <c r="P13" s="122">
        <f t="shared" si="5"/>
      </c>
      <c r="Q13" s="123">
        <f t="shared" si="6"/>
        <v>0.17431192660550465</v>
      </c>
      <c r="R13" s="3"/>
      <c r="S13" s="3"/>
      <c r="T13" s="3"/>
      <c r="U13" s="3"/>
      <c r="V13" s="3"/>
      <c r="AI13" s="3"/>
    </row>
    <row r="14" spans="2:35" ht="15.75" customHeight="1">
      <c r="B14" s="41" t="s">
        <v>25</v>
      </c>
      <c r="C14" s="48">
        <v>-140</v>
      </c>
      <c r="D14" s="48">
        <v>-1354</v>
      </c>
      <c r="E14" s="48">
        <v>-38</v>
      </c>
      <c r="F14" s="48">
        <v>-34</v>
      </c>
      <c r="G14" s="48">
        <v>-41</v>
      </c>
      <c r="H14" s="48">
        <v>1246</v>
      </c>
      <c r="I14" s="44">
        <v>-361</v>
      </c>
      <c r="J14" s="48"/>
      <c r="K14" s="122">
        <f t="shared" si="0"/>
        <v>0.1200000000000001</v>
      </c>
      <c r="L14" s="122">
        <f t="shared" si="1"/>
        <v>0.1273938384679434</v>
      </c>
      <c r="M14" s="122">
        <f t="shared" si="2"/>
        <v>-0.02564102564102566</v>
      </c>
      <c r="N14" s="122">
        <f t="shared" si="3"/>
        <v>0.4782608695652173</v>
      </c>
      <c r="O14" s="122">
        <f t="shared" si="4"/>
        <v>-0.046511627906976716</v>
      </c>
      <c r="P14" s="122">
        <f t="shared" si="5"/>
        <v>0.04267782426778233</v>
      </c>
      <c r="Q14" s="123">
        <f t="shared" si="6"/>
        <v>0.5296610169491525</v>
      </c>
      <c r="AI14" s="3"/>
    </row>
    <row r="15" spans="2:35" ht="15.75" customHeight="1">
      <c r="B15" s="41" t="s">
        <v>34</v>
      </c>
      <c r="C15" s="48">
        <v>-52</v>
      </c>
      <c r="D15" s="48">
        <v>-74</v>
      </c>
      <c r="E15" s="48">
        <v>-168</v>
      </c>
      <c r="F15" s="48">
        <v>0</v>
      </c>
      <c r="G15" s="48">
        <v>0</v>
      </c>
      <c r="H15" s="48">
        <v>0</v>
      </c>
      <c r="I15" s="44">
        <v>-294</v>
      </c>
      <c r="J15" s="48"/>
      <c r="K15" s="122">
        <f t="shared" si="0"/>
        <v>-0.03703703703703709</v>
      </c>
      <c r="L15" s="122">
        <f t="shared" si="1"/>
        <v>0.15625</v>
      </c>
      <c r="M15" s="122">
        <f t="shared" si="2"/>
        <v>0.38842975206611574</v>
      </c>
      <c r="N15" s="122">
        <f t="shared" si="3"/>
      </c>
      <c r="O15" s="122">
        <f t="shared" si="4"/>
      </c>
      <c r="P15" s="122">
        <f t="shared" si="5"/>
      </c>
      <c r="Q15" s="123">
        <f t="shared" si="6"/>
        <v>0.2301255230125523</v>
      </c>
      <c r="AI15" s="3"/>
    </row>
    <row r="16" spans="2:35" ht="15.75" customHeight="1">
      <c r="B16" s="41" t="s">
        <v>121</v>
      </c>
      <c r="C16" s="48">
        <v>-12</v>
      </c>
      <c r="D16" s="48">
        <v>0</v>
      </c>
      <c r="E16" s="48">
        <v>0</v>
      </c>
      <c r="F16" s="48">
        <v>0</v>
      </c>
      <c r="G16" s="48">
        <v>14</v>
      </c>
      <c r="H16" s="48">
        <v>0</v>
      </c>
      <c r="I16" s="44">
        <v>2</v>
      </c>
      <c r="J16" s="54"/>
      <c r="K16" s="122">
        <f t="shared" si="0"/>
        <v>-2.7142857142857144</v>
      </c>
      <c r="L16" s="122">
        <f t="shared" si="1"/>
      </c>
      <c r="M16" s="122">
        <f t="shared" si="2"/>
      </c>
      <c r="N16" s="122">
        <f t="shared" si="3"/>
        <v>-1</v>
      </c>
      <c r="O16" s="122">
        <f t="shared" si="4"/>
      </c>
      <c r="P16" s="122">
        <f t="shared" si="5"/>
      </c>
      <c r="Q16" s="123">
        <f t="shared" si="6"/>
        <v>-0.33333333333333337</v>
      </c>
      <c r="R16" s="3"/>
      <c r="S16" s="3"/>
      <c r="T16" s="3"/>
      <c r="U16" s="3"/>
      <c r="V16" s="3"/>
      <c r="AI16" s="3"/>
    </row>
    <row r="17" spans="2:35" ht="15.75" customHeight="1">
      <c r="B17" s="41" t="s">
        <v>1</v>
      </c>
      <c r="C17" s="48">
        <v>95</v>
      </c>
      <c r="D17" s="48">
        <v>7</v>
      </c>
      <c r="E17" s="48">
        <v>39</v>
      </c>
      <c r="F17" s="48">
        <v>0</v>
      </c>
      <c r="G17" s="48">
        <v>0</v>
      </c>
      <c r="H17" s="48">
        <v>18</v>
      </c>
      <c r="I17" s="44">
        <v>159</v>
      </c>
      <c r="J17" s="48"/>
      <c r="K17" s="122">
        <f t="shared" si="0"/>
        <v>0.07954545454545459</v>
      </c>
      <c r="L17" s="122">
        <f t="shared" si="1"/>
        <v>-0.30000000000000004</v>
      </c>
      <c r="M17" s="122">
        <f t="shared" si="2"/>
        <v>-0.11363636363636365</v>
      </c>
      <c r="N17" s="122">
        <f t="shared" si="3"/>
      </c>
      <c r="O17" s="122">
        <f t="shared" si="4"/>
      </c>
      <c r="P17" s="122">
        <f t="shared" si="5"/>
        <v>-0.1428571428571429</v>
      </c>
      <c r="Q17" s="123">
        <f t="shared" si="6"/>
        <v>-0.024539877300613466</v>
      </c>
      <c r="AI17" s="3"/>
    </row>
    <row r="18" spans="2:35" ht="15.75" customHeight="1">
      <c r="B18" s="41" t="s">
        <v>70</v>
      </c>
      <c r="C18" s="48">
        <v>-62</v>
      </c>
      <c r="D18" s="48">
        <v>-112</v>
      </c>
      <c r="E18" s="48">
        <v>-91</v>
      </c>
      <c r="F18" s="48">
        <v>-48</v>
      </c>
      <c r="G18" s="48">
        <v>-42</v>
      </c>
      <c r="H18" s="48">
        <v>-2</v>
      </c>
      <c r="I18" s="44">
        <v>-357</v>
      </c>
      <c r="J18" s="48"/>
      <c r="K18" s="122">
        <f t="shared" si="0"/>
        <v>-0.33333333333333337</v>
      </c>
      <c r="L18" s="122">
        <f t="shared" si="1"/>
        <v>-1.687116564417178</v>
      </c>
      <c r="M18" s="122">
        <f t="shared" si="2"/>
        <v>-0.32592592592592595</v>
      </c>
      <c r="N18" s="122">
        <f t="shared" si="3"/>
        <v>1.0869565217391304</v>
      </c>
      <c r="O18" s="122">
        <f t="shared" si="4"/>
        <v>2.8181818181818183</v>
      </c>
      <c r="P18" s="122">
        <f t="shared" si="5"/>
        <v>-2</v>
      </c>
      <c r="Q18" s="123">
        <f t="shared" si="6"/>
        <v>2.6804123711340204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96" t="s">
        <v>6</v>
      </c>
      <c r="C19" s="99">
        <v>-767</v>
      </c>
      <c r="D19" s="99">
        <v>-9624</v>
      </c>
      <c r="E19" s="99">
        <v>-1008</v>
      </c>
      <c r="F19" s="99">
        <v>-558</v>
      </c>
      <c r="G19" s="99">
        <v>-152</v>
      </c>
      <c r="H19" s="99">
        <v>2531</v>
      </c>
      <c r="I19" s="97">
        <v>-9578</v>
      </c>
      <c r="J19" s="48"/>
      <c r="K19" s="126">
        <f t="shared" si="0"/>
        <v>0.010540184453228019</v>
      </c>
      <c r="L19" s="126">
        <f t="shared" si="1"/>
        <v>0.040995132504056286</v>
      </c>
      <c r="M19" s="126">
        <f t="shared" si="2"/>
        <v>0.16666666666666674</v>
      </c>
      <c r="N19" s="126">
        <f t="shared" si="3"/>
        <v>0.17226890756302526</v>
      </c>
      <c r="O19" s="126">
        <f t="shared" si="4"/>
        <v>0.17829457364341095</v>
      </c>
      <c r="P19" s="126">
        <f t="shared" si="5"/>
        <v>0.14317976513098474</v>
      </c>
      <c r="Q19" s="127">
        <f t="shared" si="6"/>
        <v>0.03445296468301118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96" t="s">
        <v>269</v>
      </c>
      <c r="C20" s="179">
        <v>1376</v>
      </c>
      <c r="D20" s="179">
        <v>358</v>
      </c>
      <c r="E20" s="179">
        <v>692</v>
      </c>
      <c r="F20" s="179">
        <v>409</v>
      </c>
      <c r="G20" s="179">
        <v>-66</v>
      </c>
      <c r="H20" s="179">
        <v>0</v>
      </c>
      <c r="I20" s="180">
        <v>2769</v>
      </c>
      <c r="J20" s="48"/>
      <c r="K20" s="126">
        <f t="shared" si="0"/>
        <v>0.565415244596132</v>
      </c>
      <c r="L20" s="126">
        <f t="shared" si="1"/>
        <v>-0.1536643026004728</v>
      </c>
      <c r="M20" s="126">
        <f t="shared" si="2"/>
        <v>-0.0870712401055409</v>
      </c>
      <c r="N20" s="126">
        <f t="shared" si="3"/>
        <v>0.12983425414364635</v>
      </c>
      <c r="O20" s="126">
        <f t="shared" si="4"/>
        <v>1</v>
      </c>
      <c r="P20" s="126">
        <f t="shared" si="5"/>
        <v>-1</v>
      </c>
      <c r="Q20" s="127">
        <f t="shared" si="6"/>
        <v>0.15712494776431263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96" t="s">
        <v>258</v>
      </c>
      <c r="C21" s="179">
        <v>1084</v>
      </c>
      <c r="D21" s="179">
        <v>308</v>
      </c>
      <c r="E21" s="179">
        <v>461</v>
      </c>
      <c r="F21" s="179">
        <v>301</v>
      </c>
      <c r="G21" s="179">
        <v>-80</v>
      </c>
      <c r="H21" s="179">
        <v>0</v>
      </c>
      <c r="I21" s="180">
        <v>2074</v>
      </c>
      <c r="J21" s="48"/>
      <c r="K21" s="126">
        <f t="shared" si="0"/>
        <v>0.8310810810810811</v>
      </c>
      <c r="L21" s="126">
        <f t="shared" si="1"/>
        <v>-0.17866666666666664</v>
      </c>
      <c r="M21" s="126">
        <f t="shared" si="2"/>
        <v>-0.13508442776735463</v>
      </c>
      <c r="N21" s="126">
        <f t="shared" si="3"/>
        <v>0.13157894736842102</v>
      </c>
      <c r="O21" s="126">
        <f t="shared" si="4"/>
        <v>0.6326530612244898</v>
      </c>
      <c r="P21" s="126">
        <f t="shared" si="5"/>
        <v>-1</v>
      </c>
      <c r="Q21" s="127">
        <f t="shared" si="6"/>
        <v>0.2051133062173156</v>
      </c>
      <c r="AH21" s="3"/>
      <c r="AI21" s="3"/>
    </row>
    <row r="22" spans="2:35" ht="15.75" customHeight="1">
      <c r="B22" s="41" t="s">
        <v>120</v>
      </c>
      <c r="C22" s="48">
        <v>9</v>
      </c>
      <c r="D22" s="48">
        <v>0</v>
      </c>
      <c r="E22" s="48">
        <v>0</v>
      </c>
      <c r="F22" s="48">
        <v>0</v>
      </c>
      <c r="G22" s="48">
        <v>3</v>
      </c>
      <c r="H22" s="48">
        <v>0</v>
      </c>
      <c r="I22" s="44">
        <v>12</v>
      </c>
      <c r="J22" s="54"/>
      <c r="K22" s="122">
        <f t="shared" si="0"/>
      </c>
      <c r="L22" s="122">
        <f t="shared" si="1"/>
      </c>
      <c r="M22" s="122">
        <f t="shared" si="2"/>
      </c>
      <c r="N22" s="122">
        <f t="shared" si="3"/>
      </c>
      <c r="O22" s="122">
        <f t="shared" si="4"/>
      </c>
      <c r="P22" s="122">
        <f t="shared" si="5"/>
      </c>
      <c r="Q22" s="123">
        <f t="shared" si="6"/>
      </c>
      <c r="R22" s="3"/>
      <c r="S22" s="3"/>
      <c r="T22" s="3"/>
      <c r="U22" s="3"/>
      <c r="V22" s="3"/>
      <c r="AI22" s="3"/>
    </row>
    <row r="23" spans="2:35" ht="15.75" customHeight="1">
      <c r="B23" s="41" t="s">
        <v>266</v>
      </c>
      <c r="C23" s="48">
        <v>-249</v>
      </c>
      <c r="D23" s="48">
        <v>-59</v>
      </c>
      <c r="E23" s="48">
        <v>-332</v>
      </c>
      <c r="F23" s="48">
        <v>-81</v>
      </c>
      <c r="G23" s="48">
        <v>-18</v>
      </c>
      <c r="H23" s="48">
        <v>-14</v>
      </c>
      <c r="I23" s="44">
        <v>-753</v>
      </c>
      <c r="J23" s="54"/>
      <c r="K23" s="122">
        <f t="shared" si="0"/>
        <v>-0.15306122448979587</v>
      </c>
      <c r="L23" s="122">
        <f t="shared" si="1"/>
        <v>1.6818181818181817</v>
      </c>
      <c r="M23" s="122">
        <f t="shared" si="2"/>
        <v>-0.08287292817679559</v>
      </c>
      <c r="N23" s="122">
        <f t="shared" si="3"/>
        <v>-0.22857142857142854</v>
      </c>
      <c r="O23" s="122">
        <f t="shared" si="4"/>
        <v>2</v>
      </c>
      <c r="P23" s="122">
        <f t="shared" si="5"/>
        <v>-2.2727272727272725</v>
      </c>
      <c r="Q23" s="123">
        <f t="shared" si="6"/>
        <v>-0.03213367609254503</v>
      </c>
      <c r="R23" s="3"/>
      <c r="S23" s="3"/>
      <c r="T23" s="3"/>
      <c r="U23" s="3"/>
      <c r="V23" s="3"/>
      <c r="AI23" s="3"/>
    </row>
    <row r="24" spans="2:35" ht="15.75" customHeight="1">
      <c r="B24" s="41" t="s">
        <v>267</v>
      </c>
      <c r="C24" s="48">
        <v>12618</v>
      </c>
      <c r="D24" s="48">
        <v>3835</v>
      </c>
      <c r="E24" s="48">
        <v>12697</v>
      </c>
      <c r="F24" s="48">
        <v>3398</v>
      </c>
      <c r="G24" s="48">
        <v>497</v>
      </c>
      <c r="H24" s="48">
        <v>-207</v>
      </c>
      <c r="I24" s="44">
        <v>32838</v>
      </c>
      <c r="J24" s="54"/>
      <c r="K24" s="122">
        <f t="shared" si="0"/>
        <v>-0.06325167037861912</v>
      </c>
      <c r="L24" s="122">
        <f t="shared" si="1"/>
        <v>-0.01057791537667696</v>
      </c>
      <c r="M24" s="122">
        <f t="shared" si="2"/>
        <v>0.01308545440038289</v>
      </c>
      <c r="N24" s="122">
        <f t="shared" si="3"/>
        <v>0.21184022824536375</v>
      </c>
      <c r="O24" s="122">
        <f t="shared" si="4"/>
        <v>-0.009960159362549792</v>
      </c>
      <c r="P24" s="122">
        <f t="shared" si="5"/>
        <v>-0.13749999999999996</v>
      </c>
      <c r="Q24" s="123">
        <f t="shared" si="6"/>
        <v>-0.0032478373045985443</v>
      </c>
      <c r="R24" s="3"/>
      <c r="S24" s="3"/>
      <c r="T24" s="3"/>
      <c r="U24" s="3"/>
      <c r="V24" s="3"/>
      <c r="AI24" s="3"/>
    </row>
    <row r="25" spans="2:35" ht="15.75" customHeight="1">
      <c r="B25" s="41"/>
      <c r="C25" s="48"/>
      <c r="D25" s="48"/>
      <c r="E25" s="48"/>
      <c r="F25" s="48"/>
      <c r="G25" s="48"/>
      <c r="H25" s="48"/>
      <c r="I25" s="44"/>
      <c r="J25" s="54"/>
      <c r="K25" s="122"/>
      <c r="L25" s="122"/>
      <c r="M25" s="122"/>
      <c r="N25" s="122"/>
      <c r="O25" s="122"/>
      <c r="P25" s="122"/>
      <c r="Q25" s="123"/>
      <c r="R25" s="3"/>
      <c r="S25" s="3"/>
      <c r="T25" s="3"/>
      <c r="U25" s="3"/>
      <c r="V25" s="3"/>
      <c r="AI25" s="3"/>
    </row>
    <row r="26" spans="2:35" ht="15.75" customHeight="1">
      <c r="B26" s="39" t="s">
        <v>237</v>
      </c>
      <c r="C26" s="48">
        <v>7369</v>
      </c>
      <c r="D26" s="48">
        <v>2922</v>
      </c>
      <c r="E26" s="48">
        <v>10991</v>
      </c>
      <c r="F26" s="48">
        <v>1844</v>
      </c>
      <c r="G26" s="48">
        <v>1905</v>
      </c>
      <c r="H26" s="48"/>
      <c r="I26" s="44">
        <v>25031</v>
      </c>
      <c r="J26" s="54"/>
      <c r="K26" s="122">
        <f aca="true" t="shared" si="7" ref="K26:Q26">_xlfn.IFERROR(C26/C54-1,"")</f>
        <v>-0.11716784473463515</v>
      </c>
      <c r="L26" s="122">
        <f t="shared" si="7"/>
        <v>0.05183585313174954</v>
      </c>
      <c r="M26" s="122">
        <f t="shared" si="7"/>
        <v>0.030953944282900325</v>
      </c>
      <c r="N26" s="122">
        <f t="shared" si="7"/>
        <v>0.7121634168987929</v>
      </c>
      <c r="O26" s="122">
        <f t="shared" si="7"/>
        <v>-0.03884964682139258</v>
      </c>
      <c r="P26" s="122">
        <f t="shared" si="7"/>
      </c>
      <c r="Q26" s="123">
        <f t="shared" si="7"/>
        <v>0.007486415777822497</v>
      </c>
      <c r="R26" s="3"/>
      <c r="S26" s="3"/>
      <c r="T26" s="3"/>
      <c r="U26" s="3"/>
      <c r="V26" s="3"/>
      <c r="AI26" s="3"/>
    </row>
    <row r="27" spans="2:35" ht="15.75" customHeight="1">
      <c r="B27" s="41"/>
      <c r="C27" s="48"/>
      <c r="D27" s="48"/>
      <c r="E27" s="48"/>
      <c r="F27" s="48"/>
      <c r="G27" s="48"/>
      <c r="H27" s="48"/>
      <c r="I27" s="44"/>
      <c r="J27" s="54"/>
      <c r="K27" s="48"/>
      <c r="L27" s="48"/>
      <c r="M27" s="48"/>
      <c r="N27" s="48"/>
      <c r="O27" s="48"/>
      <c r="P27" s="48"/>
      <c r="Q27" s="44"/>
      <c r="R27" s="3"/>
      <c r="S27" s="3"/>
      <c r="T27" s="3"/>
      <c r="U27" s="3"/>
      <c r="V27" s="3"/>
      <c r="AI27" s="3"/>
    </row>
    <row r="28" spans="2:35" ht="15.75" customHeight="1">
      <c r="B28" s="118"/>
      <c r="C28" s="119"/>
      <c r="D28" s="85"/>
      <c r="E28" s="119"/>
      <c r="F28" s="119"/>
      <c r="G28" s="85"/>
      <c r="H28" s="85"/>
      <c r="I28" s="85"/>
      <c r="J28" s="54"/>
      <c r="K28" s="48"/>
      <c r="L28" s="48"/>
      <c r="M28" s="48"/>
      <c r="N28" s="48"/>
      <c r="O28" s="48"/>
      <c r="P28" s="48"/>
      <c r="Q28" s="44"/>
      <c r="R28" s="3"/>
      <c r="S28" s="3"/>
      <c r="T28" s="3"/>
      <c r="U28" s="3"/>
      <c r="V28" s="3"/>
      <c r="AI28" s="3"/>
    </row>
    <row r="29" spans="2:35" ht="15.75" customHeight="1">
      <c r="B29" s="118"/>
      <c r="C29" s="119"/>
      <c r="D29" s="85"/>
      <c r="E29" s="119"/>
      <c r="F29" s="119"/>
      <c r="G29" s="85"/>
      <c r="H29" s="85"/>
      <c r="I29" s="85"/>
      <c r="J29" s="54"/>
      <c r="K29" s="48"/>
      <c r="L29" s="48"/>
      <c r="M29" s="48"/>
      <c r="N29" s="48"/>
      <c r="O29" s="48"/>
      <c r="P29" s="48"/>
      <c r="Q29" s="44"/>
      <c r="R29" s="3"/>
      <c r="S29" s="3"/>
      <c r="T29" s="3"/>
      <c r="U29" s="3"/>
      <c r="V29" s="3"/>
      <c r="AI29" s="3"/>
    </row>
    <row r="30" spans="2:35" s="2" customFormat="1" ht="15.75" customHeight="1">
      <c r="B30" s="84"/>
      <c r="C30" s="120"/>
      <c r="D30" s="120"/>
      <c r="E30" s="120"/>
      <c r="F30" s="120"/>
      <c r="G30" s="120"/>
      <c r="H30" s="120"/>
      <c r="I30" s="120"/>
      <c r="J30" s="1"/>
      <c r="K30" s="1"/>
      <c r="L30" s="1"/>
      <c r="M30" s="1"/>
      <c r="N30" s="1"/>
      <c r="O30" s="1"/>
      <c r="P30" s="1"/>
      <c r="Q30" s="4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15.75" customHeight="1">
      <c r="B31" s="85"/>
      <c r="C31" s="120"/>
      <c r="D31" s="120"/>
      <c r="E31" s="120"/>
      <c r="F31" s="120"/>
      <c r="G31" s="120"/>
      <c r="H31" s="120"/>
      <c r="I31" s="120"/>
      <c r="J31" s="1"/>
      <c r="K31" s="1"/>
      <c r="L31" s="1"/>
      <c r="M31" s="1"/>
      <c r="N31" s="1"/>
      <c r="O31" s="1"/>
      <c r="P31" s="1"/>
      <c r="Q31" s="4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s="2" customFormat="1" ht="75.75" customHeight="1">
      <c r="B32" s="91" t="s">
        <v>279</v>
      </c>
      <c r="C32" s="94" t="s">
        <v>280</v>
      </c>
      <c r="D32" s="94" t="s">
        <v>281</v>
      </c>
      <c r="E32" s="94" t="s">
        <v>282</v>
      </c>
      <c r="F32" s="94" t="s">
        <v>283</v>
      </c>
      <c r="G32" s="143" t="s">
        <v>284</v>
      </c>
      <c r="H32" s="143" t="s">
        <v>285</v>
      </c>
      <c r="I32" s="93" t="s">
        <v>286</v>
      </c>
      <c r="J32" s="94" t="s">
        <v>123</v>
      </c>
      <c r="K32" s="94" t="s">
        <v>232</v>
      </c>
      <c r="L32" s="94" t="s">
        <v>233</v>
      </c>
      <c r="M32" s="94" t="s">
        <v>21</v>
      </c>
      <c r="N32" s="94" t="s">
        <v>33</v>
      </c>
      <c r="O32" s="143" t="s">
        <v>15</v>
      </c>
      <c r="P32" s="143" t="s">
        <v>22</v>
      </c>
      <c r="Q32" s="93" t="s">
        <v>27</v>
      </c>
      <c r="R32" s="9"/>
      <c r="S32" s="9"/>
      <c r="T32" s="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20" ht="12.75">
      <c r="B33" s="89"/>
      <c r="C33" s="144" t="s">
        <v>164</v>
      </c>
      <c r="D33" s="144" t="s">
        <v>164</v>
      </c>
      <c r="E33" s="144" t="s">
        <v>164</v>
      </c>
      <c r="F33" s="144" t="s">
        <v>164</v>
      </c>
      <c r="G33" s="144" t="s">
        <v>164</v>
      </c>
      <c r="H33" s="144" t="s">
        <v>164</v>
      </c>
      <c r="I33" s="147" t="s">
        <v>164</v>
      </c>
      <c r="J33" s="47"/>
      <c r="K33" s="145" t="s">
        <v>164</v>
      </c>
      <c r="L33" s="145" t="s">
        <v>164</v>
      </c>
      <c r="M33" s="145" t="s">
        <v>164</v>
      </c>
      <c r="N33" s="145" t="s">
        <v>164</v>
      </c>
      <c r="O33" s="145" t="s">
        <v>164</v>
      </c>
      <c r="P33" s="145" t="s">
        <v>164</v>
      </c>
      <c r="Q33" s="147" t="s">
        <v>164</v>
      </c>
      <c r="R33" s="4"/>
      <c r="S33" s="4"/>
      <c r="T33" s="4"/>
    </row>
    <row r="34" spans="2:20" ht="13.5" thickBot="1">
      <c r="B34" s="148" t="s">
        <v>122</v>
      </c>
      <c r="C34" s="148" t="s">
        <v>122</v>
      </c>
      <c r="D34" s="148" t="s">
        <v>122</v>
      </c>
      <c r="E34" s="148" t="s">
        <v>122</v>
      </c>
      <c r="F34" s="148" t="s">
        <v>122</v>
      </c>
      <c r="G34" s="148" t="s">
        <v>122</v>
      </c>
      <c r="H34" s="148" t="s">
        <v>122</v>
      </c>
      <c r="I34" s="147" t="s">
        <v>122</v>
      </c>
      <c r="J34" s="47"/>
      <c r="K34" s="151"/>
      <c r="L34" s="151"/>
      <c r="M34" s="151"/>
      <c r="N34" s="151"/>
      <c r="O34" s="151"/>
      <c r="P34" s="151"/>
      <c r="Q34" s="149"/>
      <c r="R34" s="10">
        <f>_xlfn.IFERROR(G34/G61-1,"")</f>
      </c>
      <c r="S34" s="10">
        <f>_xlfn.IFERROR(H34/H61-1,"")</f>
      </c>
      <c r="T34" s="10">
        <f>_xlfn.IFERROR(K34/K61-1,"")</f>
      </c>
    </row>
    <row r="35" spans="2:17" ht="15.75" customHeight="1">
      <c r="B35" s="103" t="s">
        <v>30</v>
      </c>
      <c r="C35" s="48"/>
      <c r="D35" s="48"/>
      <c r="E35" s="48"/>
      <c r="F35" s="48"/>
      <c r="G35" s="48"/>
      <c r="H35" s="48"/>
      <c r="I35" s="182"/>
      <c r="K35" s="1">
        <f aca="true" t="shared" si="8" ref="K35:Q35">_xlfn.IFERROR(B35/B60-1,"")</f>
      </c>
      <c r="L35" s="1">
        <f t="shared" si="8"/>
      </c>
      <c r="M35" s="1">
        <f t="shared" si="8"/>
      </c>
      <c r="N35" s="1">
        <f t="shared" si="8"/>
      </c>
      <c r="O35" s="1">
        <f t="shared" si="8"/>
      </c>
      <c r="P35" s="1">
        <f t="shared" si="8"/>
      </c>
      <c r="Q35" s="44">
        <f t="shared" si="8"/>
      </c>
    </row>
    <row r="36" spans="2:17" ht="15.75" customHeight="1">
      <c r="B36" s="41" t="s">
        <v>17</v>
      </c>
      <c r="C36" s="48">
        <v>678</v>
      </c>
      <c r="D36" s="48">
        <v>9524</v>
      </c>
      <c r="E36" s="48">
        <v>244</v>
      </c>
      <c r="F36" s="48">
        <v>510</v>
      </c>
      <c r="G36" s="48">
        <v>24</v>
      </c>
      <c r="H36" s="48">
        <v>0</v>
      </c>
      <c r="I36" s="44">
        <v>10980</v>
      </c>
      <c r="K36" s="124">
        <f aca="true" t="shared" si="9" ref="K36:K52">C8-C36</f>
        <v>285</v>
      </c>
      <c r="L36" s="124">
        <f aca="true" t="shared" si="10" ref="L36:L52">D8-D36</f>
        <v>239</v>
      </c>
      <c r="M36" s="124">
        <f aca="true" t="shared" si="11" ref="M36:M52">E8-E36</f>
        <v>16</v>
      </c>
      <c r="N36" s="124">
        <f aca="true" t="shared" si="12" ref="N36:N52">F8-F36</f>
        <v>132</v>
      </c>
      <c r="O36" s="124">
        <f aca="true" t="shared" si="13" ref="O36:O52">G8-G36</f>
        <v>0</v>
      </c>
      <c r="P36" s="124">
        <f aca="true" t="shared" si="14" ref="P36:P52">H8-H36</f>
        <v>0</v>
      </c>
      <c r="Q36" s="125">
        <f aca="true" t="shared" si="15" ref="Q36:Q52">I8-I36</f>
        <v>672</v>
      </c>
    </row>
    <row r="37" spans="2:17" ht="15.75" customHeight="1">
      <c r="B37" s="41" t="s">
        <v>18</v>
      </c>
      <c r="C37" s="48">
        <v>673</v>
      </c>
      <c r="D37" s="48">
        <v>96</v>
      </c>
      <c r="E37" s="48">
        <v>1153</v>
      </c>
      <c r="F37" s="48">
        <v>232</v>
      </c>
      <c r="G37" s="48">
        <v>56</v>
      </c>
      <c r="H37" s="48">
        <v>-2210</v>
      </c>
      <c r="I37" s="44">
        <v>0</v>
      </c>
      <c r="K37" s="124">
        <f t="shared" si="9"/>
        <v>215</v>
      </c>
      <c r="L37" s="124">
        <f t="shared" si="10"/>
        <v>73</v>
      </c>
      <c r="M37" s="124">
        <f t="shared" si="11"/>
        <v>56</v>
      </c>
      <c r="N37" s="124">
        <f t="shared" si="12"/>
        <v>-15</v>
      </c>
      <c r="O37" s="124">
        <f t="shared" si="13"/>
        <v>-8</v>
      </c>
      <c r="P37" s="124">
        <f t="shared" si="14"/>
        <v>-321</v>
      </c>
      <c r="Q37" s="125">
        <f t="shared" si="15"/>
        <v>0</v>
      </c>
    </row>
    <row r="38" spans="2:17" ht="15.75" customHeight="1" thickBot="1">
      <c r="B38" s="96" t="s">
        <v>19</v>
      </c>
      <c r="C38" s="99">
        <v>1351</v>
      </c>
      <c r="D38" s="99">
        <v>9620</v>
      </c>
      <c r="E38" s="99">
        <v>1397</v>
      </c>
      <c r="F38" s="99">
        <v>742</v>
      </c>
      <c r="G38" s="99">
        <v>80</v>
      </c>
      <c r="H38" s="99">
        <v>-2210</v>
      </c>
      <c r="I38" s="97">
        <v>10980</v>
      </c>
      <c r="K38" s="128">
        <f t="shared" si="9"/>
        <v>500</v>
      </c>
      <c r="L38" s="128">
        <f t="shared" si="10"/>
        <v>312</v>
      </c>
      <c r="M38" s="128">
        <f t="shared" si="11"/>
        <v>72</v>
      </c>
      <c r="N38" s="128">
        <f t="shared" si="12"/>
        <v>117</v>
      </c>
      <c r="O38" s="128">
        <f t="shared" si="13"/>
        <v>-8</v>
      </c>
      <c r="P38" s="128">
        <f t="shared" si="14"/>
        <v>-321</v>
      </c>
      <c r="Q38" s="131">
        <f t="shared" si="15"/>
        <v>672</v>
      </c>
    </row>
    <row r="39" spans="2:17" ht="15.75" customHeight="1">
      <c r="B39" s="41" t="s">
        <v>24</v>
      </c>
      <c r="C39" s="48">
        <v>-287</v>
      </c>
      <c r="D39" s="48">
        <v>-48</v>
      </c>
      <c r="E39" s="48">
        <v>-225</v>
      </c>
      <c r="F39" s="48">
        <v>-96</v>
      </c>
      <c r="G39" s="48">
        <v>-16</v>
      </c>
      <c r="H39" s="48">
        <v>0</v>
      </c>
      <c r="I39" s="44">
        <v>-672</v>
      </c>
      <c r="K39" s="124">
        <f t="shared" si="9"/>
        <v>-5</v>
      </c>
      <c r="L39" s="124">
        <f t="shared" si="10"/>
        <v>-2</v>
      </c>
      <c r="M39" s="124">
        <f t="shared" si="11"/>
        <v>-6</v>
      </c>
      <c r="N39" s="124">
        <f t="shared" si="12"/>
        <v>-12</v>
      </c>
      <c r="O39" s="124">
        <f t="shared" si="13"/>
        <v>2</v>
      </c>
      <c r="P39" s="124">
        <f t="shared" si="14"/>
        <v>0</v>
      </c>
      <c r="Q39" s="125">
        <f t="shared" si="15"/>
        <v>-23</v>
      </c>
    </row>
    <row r="40" spans="2:17" ht="15.75" customHeight="1">
      <c r="B40" s="41" t="s">
        <v>2</v>
      </c>
      <c r="C40" s="48">
        <v>-106</v>
      </c>
      <c r="D40" s="48">
        <v>-8044</v>
      </c>
      <c r="E40" s="48">
        <v>-171</v>
      </c>
      <c r="F40" s="48">
        <v>-300</v>
      </c>
      <c r="G40" s="48">
        <v>-11</v>
      </c>
      <c r="H40" s="48">
        <v>996</v>
      </c>
      <c r="I40" s="44">
        <v>-7636</v>
      </c>
      <c r="K40" s="124">
        <f t="shared" si="9"/>
        <v>-8</v>
      </c>
      <c r="L40" s="124">
        <f t="shared" si="10"/>
        <v>71</v>
      </c>
      <c r="M40" s="124">
        <f t="shared" si="11"/>
        <v>-67</v>
      </c>
      <c r="N40" s="124">
        <f t="shared" si="12"/>
        <v>-19</v>
      </c>
      <c r="O40" s="124">
        <f t="shared" si="13"/>
        <v>-6</v>
      </c>
      <c r="P40" s="124">
        <f t="shared" si="14"/>
        <v>273</v>
      </c>
      <c r="Q40" s="125">
        <f t="shared" si="15"/>
        <v>244</v>
      </c>
    </row>
    <row r="41" spans="2:17" ht="15.75" customHeight="1">
      <c r="B41" s="41" t="s">
        <v>16</v>
      </c>
      <c r="C41" s="48">
        <v>-189</v>
      </c>
      <c r="D41" s="48">
        <v>-61</v>
      </c>
      <c r="E41" s="48">
        <v>-217</v>
      </c>
      <c r="F41" s="48">
        <v>-30</v>
      </c>
      <c r="G41" s="48">
        <v>-48</v>
      </c>
      <c r="H41" s="48">
        <v>0</v>
      </c>
      <c r="I41" s="44">
        <v>-545</v>
      </c>
      <c r="K41" s="124">
        <f t="shared" si="9"/>
        <v>-1</v>
      </c>
      <c r="L41" s="124">
        <f t="shared" si="10"/>
        <v>-7</v>
      </c>
      <c r="M41" s="124">
        <f t="shared" si="11"/>
        <v>-64</v>
      </c>
      <c r="N41" s="124">
        <f t="shared" si="12"/>
        <v>-19</v>
      </c>
      <c r="O41" s="124">
        <f t="shared" si="13"/>
        <v>-4</v>
      </c>
      <c r="P41" s="124">
        <f t="shared" si="14"/>
        <v>0</v>
      </c>
      <c r="Q41" s="125">
        <f t="shared" si="15"/>
        <v>-95</v>
      </c>
    </row>
    <row r="42" spans="2:17" ht="15.75" customHeight="1">
      <c r="B42" s="41" t="s">
        <v>25</v>
      </c>
      <c r="C42" s="48">
        <v>-125</v>
      </c>
      <c r="D42" s="48">
        <v>-1201</v>
      </c>
      <c r="E42" s="48">
        <v>-39</v>
      </c>
      <c r="F42" s="48">
        <v>-23</v>
      </c>
      <c r="G42" s="48">
        <v>-43</v>
      </c>
      <c r="H42" s="48">
        <v>1195</v>
      </c>
      <c r="I42" s="44">
        <v>-236</v>
      </c>
      <c r="K42" s="124">
        <f t="shared" si="9"/>
        <v>-15</v>
      </c>
      <c r="L42" s="124">
        <f t="shared" si="10"/>
        <v>-153</v>
      </c>
      <c r="M42" s="124">
        <f t="shared" si="11"/>
        <v>1</v>
      </c>
      <c r="N42" s="124">
        <f t="shared" si="12"/>
        <v>-11</v>
      </c>
      <c r="O42" s="124">
        <f t="shared" si="13"/>
        <v>2</v>
      </c>
      <c r="P42" s="124">
        <f t="shared" si="14"/>
        <v>51</v>
      </c>
      <c r="Q42" s="125">
        <f t="shared" si="15"/>
        <v>-125</v>
      </c>
    </row>
    <row r="43" spans="2:17" ht="15.75" customHeight="1">
      <c r="B43" s="41" t="s">
        <v>34</v>
      </c>
      <c r="C43" s="48">
        <v>-54</v>
      </c>
      <c r="D43" s="48">
        <v>-64</v>
      </c>
      <c r="E43" s="48">
        <v>-121</v>
      </c>
      <c r="F43" s="48">
        <v>0</v>
      </c>
      <c r="G43" s="48">
        <v>0</v>
      </c>
      <c r="H43" s="48">
        <v>0</v>
      </c>
      <c r="I43" s="44">
        <v>-239</v>
      </c>
      <c r="K43" s="124">
        <f t="shared" si="9"/>
        <v>2</v>
      </c>
      <c r="L43" s="124">
        <f t="shared" si="10"/>
        <v>-10</v>
      </c>
      <c r="M43" s="124">
        <f t="shared" si="11"/>
        <v>-47</v>
      </c>
      <c r="N43" s="124">
        <f t="shared" si="12"/>
        <v>0</v>
      </c>
      <c r="O43" s="124">
        <f t="shared" si="13"/>
        <v>0</v>
      </c>
      <c r="P43" s="124">
        <f t="shared" si="14"/>
        <v>0</v>
      </c>
      <c r="Q43" s="125">
        <f t="shared" si="15"/>
        <v>-55</v>
      </c>
    </row>
    <row r="44" spans="2:35" ht="15.75" customHeight="1">
      <c r="B44" s="41" t="s">
        <v>121</v>
      </c>
      <c r="C44" s="48">
        <v>7</v>
      </c>
      <c r="D44" s="48">
        <v>0</v>
      </c>
      <c r="E44" s="48">
        <v>0</v>
      </c>
      <c r="F44" s="48">
        <v>-4</v>
      </c>
      <c r="G44" s="48">
        <v>0</v>
      </c>
      <c r="H44" s="48">
        <v>0</v>
      </c>
      <c r="I44" s="44">
        <v>3</v>
      </c>
      <c r="J44" s="54"/>
      <c r="K44" s="124">
        <f t="shared" si="9"/>
        <v>-19</v>
      </c>
      <c r="L44" s="124">
        <f t="shared" si="10"/>
        <v>0</v>
      </c>
      <c r="M44" s="124">
        <f t="shared" si="11"/>
        <v>0</v>
      </c>
      <c r="N44" s="124">
        <f t="shared" si="12"/>
        <v>4</v>
      </c>
      <c r="O44" s="124">
        <f t="shared" si="13"/>
        <v>14</v>
      </c>
      <c r="P44" s="124">
        <f t="shared" si="14"/>
        <v>0</v>
      </c>
      <c r="Q44" s="125">
        <f t="shared" si="15"/>
        <v>-1</v>
      </c>
      <c r="R44" s="3"/>
      <c r="S44" s="3"/>
      <c r="T44" s="3"/>
      <c r="U44" s="3"/>
      <c r="V44" s="3"/>
      <c r="AI44" s="3"/>
    </row>
    <row r="45" spans="2:17" ht="15.75" customHeight="1">
      <c r="B45" s="41" t="s">
        <v>1</v>
      </c>
      <c r="C45" s="48">
        <v>88</v>
      </c>
      <c r="D45" s="48">
        <v>10</v>
      </c>
      <c r="E45" s="48">
        <v>44</v>
      </c>
      <c r="F45" s="48">
        <v>0</v>
      </c>
      <c r="G45" s="48">
        <v>0</v>
      </c>
      <c r="H45" s="48">
        <v>21</v>
      </c>
      <c r="I45" s="44">
        <v>163</v>
      </c>
      <c r="K45" s="124">
        <f t="shared" si="9"/>
        <v>7</v>
      </c>
      <c r="L45" s="124">
        <f t="shared" si="10"/>
        <v>-3</v>
      </c>
      <c r="M45" s="124">
        <f t="shared" si="11"/>
        <v>-5</v>
      </c>
      <c r="N45" s="124">
        <f t="shared" si="12"/>
        <v>0</v>
      </c>
      <c r="O45" s="124">
        <f t="shared" si="13"/>
        <v>0</v>
      </c>
      <c r="P45" s="124">
        <f t="shared" si="14"/>
        <v>-3</v>
      </c>
      <c r="Q45" s="125">
        <f t="shared" si="15"/>
        <v>-4</v>
      </c>
    </row>
    <row r="46" spans="2:17" ht="15.75" customHeight="1">
      <c r="B46" s="41" t="s">
        <v>70</v>
      </c>
      <c r="C46" s="48">
        <v>-93</v>
      </c>
      <c r="D46" s="48">
        <v>163</v>
      </c>
      <c r="E46" s="48">
        <v>-135</v>
      </c>
      <c r="F46" s="48">
        <v>-23</v>
      </c>
      <c r="G46" s="48">
        <v>-11</v>
      </c>
      <c r="H46" s="48">
        <v>2</v>
      </c>
      <c r="I46" s="44">
        <v>-97</v>
      </c>
      <c r="K46" s="124">
        <f t="shared" si="9"/>
        <v>31</v>
      </c>
      <c r="L46" s="124">
        <f t="shared" si="10"/>
        <v>-275</v>
      </c>
      <c r="M46" s="124">
        <f t="shared" si="11"/>
        <v>44</v>
      </c>
      <c r="N46" s="124">
        <f t="shared" si="12"/>
        <v>-25</v>
      </c>
      <c r="O46" s="124">
        <f t="shared" si="13"/>
        <v>-31</v>
      </c>
      <c r="P46" s="124">
        <f t="shared" si="14"/>
        <v>-4</v>
      </c>
      <c r="Q46" s="125">
        <f t="shared" si="15"/>
        <v>-260</v>
      </c>
    </row>
    <row r="47" spans="2:17" ht="15.75" customHeight="1" thickBot="1">
      <c r="B47" s="96" t="s">
        <v>6</v>
      </c>
      <c r="C47" s="99">
        <v>-759</v>
      </c>
      <c r="D47" s="99">
        <v>-9245</v>
      </c>
      <c r="E47" s="99">
        <v>-864</v>
      </c>
      <c r="F47" s="99">
        <v>-476</v>
      </c>
      <c r="G47" s="99">
        <v>-129</v>
      </c>
      <c r="H47" s="99">
        <v>2214</v>
      </c>
      <c r="I47" s="97">
        <v>-9259</v>
      </c>
      <c r="K47" s="128">
        <f t="shared" si="9"/>
        <v>-8</v>
      </c>
      <c r="L47" s="128">
        <f t="shared" si="10"/>
        <v>-379</v>
      </c>
      <c r="M47" s="128">
        <f t="shared" si="11"/>
        <v>-144</v>
      </c>
      <c r="N47" s="128">
        <f t="shared" si="12"/>
        <v>-82</v>
      </c>
      <c r="O47" s="128">
        <f t="shared" si="13"/>
        <v>-23</v>
      </c>
      <c r="P47" s="128">
        <f t="shared" si="14"/>
        <v>317</v>
      </c>
      <c r="Q47" s="131">
        <f t="shared" si="15"/>
        <v>-319</v>
      </c>
    </row>
    <row r="48" spans="2:17" ht="15.75" customHeight="1" thickBot="1">
      <c r="B48" s="96" t="s">
        <v>269</v>
      </c>
      <c r="C48" s="179">
        <v>879</v>
      </c>
      <c r="D48" s="179">
        <v>423</v>
      </c>
      <c r="E48" s="179">
        <v>758</v>
      </c>
      <c r="F48" s="179">
        <v>362</v>
      </c>
      <c r="G48" s="179">
        <v>-33</v>
      </c>
      <c r="H48" s="179">
        <v>4</v>
      </c>
      <c r="I48" s="180">
        <v>2393</v>
      </c>
      <c r="K48" s="129">
        <f t="shared" si="9"/>
        <v>497</v>
      </c>
      <c r="L48" s="129">
        <f t="shared" si="10"/>
        <v>-65</v>
      </c>
      <c r="M48" s="129">
        <f t="shared" si="11"/>
        <v>-66</v>
      </c>
      <c r="N48" s="129">
        <f t="shared" si="12"/>
        <v>47</v>
      </c>
      <c r="O48" s="129">
        <f t="shared" si="13"/>
        <v>-33</v>
      </c>
      <c r="P48" s="129">
        <f t="shared" si="14"/>
        <v>-4</v>
      </c>
      <c r="Q48" s="130">
        <f t="shared" si="15"/>
        <v>376</v>
      </c>
    </row>
    <row r="49" spans="2:17" ht="15.75" customHeight="1" thickBot="1">
      <c r="B49" s="96" t="s">
        <v>258</v>
      </c>
      <c r="C49" s="179">
        <v>592</v>
      </c>
      <c r="D49" s="179">
        <v>375</v>
      </c>
      <c r="E49" s="179">
        <v>533</v>
      </c>
      <c r="F49" s="179">
        <v>266</v>
      </c>
      <c r="G49" s="179">
        <v>-49</v>
      </c>
      <c r="H49" s="179">
        <v>4</v>
      </c>
      <c r="I49" s="180">
        <v>1721</v>
      </c>
      <c r="K49" s="129">
        <f t="shared" si="9"/>
        <v>492</v>
      </c>
      <c r="L49" s="129">
        <f t="shared" si="10"/>
        <v>-67</v>
      </c>
      <c r="M49" s="129">
        <f t="shared" si="11"/>
        <v>-72</v>
      </c>
      <c r="N49" s="129">
        <f t="shared" si="12"/>
        <v>35</v>
      </c>
      <c r="O49" s="129">
        <f t="shared" si="13"/>
        <v>-31</v>
      </c>
      <c r="P49" s="129">
        <f t="shared" si="14"/>
        <v>-4</v>
      </c>
      <c r="Q49" s="130">
        <f t="shared" si="15"/>
        <v>353</v>
      </c>
    </row>
    <row r="50" spans="2:35" ht="15.75" customHeight="1">
      <c r="B50" s="41" t="s">
        <v>120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4">
        <v>0</v>
      </c>
      <c r="J50" s="54"/>
      <c r="K50" s="124">
        <f t="shared" si="9"/>
        <v>9</v>
      </c>
      <c r="L50" s="124">
        <f t="shared" si="10"/>
        <v>0</v>
      </c>
      <c r="M50" s="124">
        <f t="shared" si="11"/>
        <v>0</v>
      </c>
      <c r="N50" s="124">
        <f t="shared" si="12"/>
        <v>0</v>
      </c>
      <c r="O50" s="124">
        <f t="shared" si="13"/>
        <v>3</v>
      </c>
      <c r="P50" s="124">
        <f t="shared" si="14"/>
        <v>0</v>
      </c>
      <c r="Q50" s="125">
        <f t="shared" si="15"/>
        <v>12</v>
      </c>
      <c r="R50" s="3"/>
      <c r="S50" s="3"/>
      <c r="T50" s="3"/>
      <c r="U50" s="3"/>
      <c r="V50" s="3"/>
      <c r="AI50" s="3"/>
    </row>
    <row r="51" spans="2:35" ht="15.75" customHeight="1">
      <c r="B51" s="41" t="s">
        <v>266</v>
      </c>
      <c r="C51" s="48">
        <v>-294</v>
      </c>
      <c r="D51" s="48">
        <v>-22</v>
      </c>
      <c r="E51" s="48">
        <v>-362</v>
      </c>
      <c r="F51" s="48">
        <v>-105</v>
      </c>
      <c r="G51" s="48">
        <v>-6</v>
      </c>
      <c r="H51" s="48">
        <v>11</v>
      </c>
      <c r="I51" s="44">
        <v>-778</v>
      </c>
      <c r="J51" s="54"/>
      <c r="K51" s="124">
        <f t="shared" si="9"/>
        <v>45</v>
      </c>
      <c r="L51" s="124">
        <f t="shared" si="10"/>
        <v>-37</v>
      </c>
      <c r="M51" s="124">
        <f t="shared" si="11"/>
        <v>30</v>
      </c>
      <c r="N51" s="124">
        <f t="shared" si="12"/>
        <v>24</v>
      </c>
      <c r="O51" s="124">
        <f t="shared" si="13"/>
        <v>-12</v>
      </c>
      <c r="P51" s="124">
        <f t="shared" si="14"/>
        <v>-25</v>
      </c>
      <c r="Q51" s="125">
        <f t="shared" si="15"/>
        <v>25</v>
      </c>
      <c r="R51" s="3"/>
      <c r="S51" s="3"/>
      <c r="T51" s="3"/>
      <c r="U51" s="3"/>
      <c r="V51" s="3"/>
      <c r="AI51" s="3"/>
    </row>
    <row r="52" spans="2:35" ht="15.75" customHeight="1">
      <c r="B52" s="41" t="s">
        <v>267</v>
      </c>
      <c r="C52" s="48">
        <v>13470</v>
      </c>
      <c r="D52" s="48">
        <v>3876</v>
      </c>
      <c r="E52" s="48">
        <v>12533</v>
      </c>
      <c r="F52" s="48">
        <v>2804</v>
      </c>
      <c r="G52" s="48">
        <v>502</v>
      </c>
      <c r="H52" s="48">
        <v>-240</v>
      </c>
      <c r="I52" s="44">
        <v>32945</v>
      </c>
      <c r="J52" s="54"/>
      <c r="K52" s="124">
        <f t="shared" si="9"/>
        <v>-852</v>
      </c>
      <c r="L52" s="124">
        <f t="shared" si="10"/>
        <v>-41</v>
      </c>
      <c r="M52" s="124">
        <f t="shared" si="11"/>
        <v>164</v>
      </c>
      <c r="N52" s="124">
        <f t="shared" si="12"/>
        <v>594</v>
      </c>
      <c r="O52" s="124">
        <f t="shared" si="13"/>
        <v>-5</v>
      </c>
      <c r="P52" s="124">
        <f t="shared" si="14"/>
        <v>33</v>
      </c>
      <c r="Q52" s="125">
        <f t="shared" si="15"/>
        <v>-107</v>
      </c>
      <c r="R52" s="3"/>
      <c r="S52" s="3"/>
      <c r="T52" s="3"/>
      <c r="U52" s="3"/>
      <c r="V52" s="3"/>
      <c r="AI52" s="3"/>
    </row>
    <row r="53" spans="2:35" ht="15.75" customHeight="1">
      <c r="B53" s="41"/>
      <c r="C53" s="48"/>
      <c r="D53" s="48"/>
      <c r="E53" s="48"/>
      <c r="F53" s="48"/>
      <c r="G53" s="48"/>
      <c r="H53" s="48"/>
      <c r="I53" s="44"/>
      <c r="J53" s="54"/>
      <c r="K53" s="124"/>
      <c r="L53" s="124"/>
      <c r="M53" s="124"/>
      <c r="N53" s="124"/>
      <c r="O53" s="124"/>
      <c r="P53" s="124"/>
      <c r="Q53" s="125"/>
      <c r="R53" s="3"/>
      <c r="S53" s="3"/>
      <c r="T53" s="3"/>
      <c r="U53" s="3"/>
      <c r="V53" s="3"/>
      <c r="AI53" s="3"/>
    </row>
    <row r="54" spans="2:35" ht="15.75" customHeight="1">
      <c r="B54" s="39" t="s">
        <v>237</v>
      </c>
      <c r="C54" s="48">
        <v>8347</v>
      </c>
      <c r="D54" s="48">
        <v>2778</v>
      </c>
      <c r="E54" s="48">
        <v>10661</v>
      </c>
      <c r="F54" s="48">
        <v>1077</v>
      </c>
      <c r="G54" s="48">
        <v>1982</v>
      </c>
      <c r="H54" s="48">
        <v>0</v>
      </c>
      <c r="I54" s="44">
        <v>24845</v>
      </c>
      <c r="J54" s="54"/>
      <c r="K54" s="124">
        <f aca="true" t="shared" si="16" ref="K54:Q54">C26-C54</f>
        <v>-978</v>
      </c>
      <c r="L54" s="124">
        <f t="shared" si="16"/>
        <v>144</v>
      </c>
      <c r="M54" s="124">
        <f t="shared" si="16"/>
        <v>330</v>
      </c>
      <c r="N54" s="124">
        <f t="shared" si="16"/>
        <v>767</v>
      </c>
      <c r="O54" s="124">
        <f t="shared" si="16"/>
        <v>-77</v>
      </c>
      <c r="P54" s="124">
        <f t="shared" si="16"/>
        <v>0</v>
      </c>
      <c r="Q54" s="125">
        <f t="shared" si="16"/>
        <v>186</v>
      </c>
      <c r="R54" s="3"/>
      <c r="S54" s="3"/>
      <c r="T54" s="3"/>
      <c r="U54" s="3"/>
      <c r="V54" s="3"/>
      <c r="AI54" s="3"/>
    </row>
    <row r="55" spans="2:9" ht="15.75" customHeight="1">
      <c r="B55" s="118"/>
      <c r="C55" s="119"/>
      <c r="D55" s="85"/>
      <c r="E55" s="119"/>
      <c r="F55" s="119"/>
      <c r="G55" s="85"/>
      <c r="H55" s="85"/>
      <c r="I55" s="85"/>
    </row>
    <row r="56" ht="15.75" customHeight="1">
      <c r="B56" s="1" t="s">
        <v>236</v>
      </c>
    </row>
    <row r="57" ht="15.75" customHeight="1"/>
    <row r="58" ht="15.75" customHeight="1"/>
    <row r="59" ht="15.75" customHeight="1"/>
    <row r="60" ht="15.75" customHeight="1"/>
    <row r="61" ht="15.75" customHeight="1"/>
    <row r="62" spans="2:3" ht="15.75" customHeight="1">
      <c r="B62" s="2"/>
      <c r="C62" s="2"/>
    </row>
    <row r="63" ht="15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AA66"/>
  <sheetViews>
    <sheetView showGridLines="0" zoomScale="90" zoomScaleNormal="90" zoomScaleSheetLayoutView="85" workbookViewId="0" topLeftCell="C10">
      <selection activeCell="A1" sqref="A1"/>
    </sheetView>
  </sheetViews>
  <sheetFormatPr defaultColWidth="9.140625" defaultRowHeight="12.75"/>
  <cols>
    <col min="1" max="1" width="1.28515625" style="190" customWidth="1"/>
    <col min="2" max="2" width="43.57421875" style="190" customWidth="1"/>
    <col min="3" max="18" width="14.7109375" style="190" customWidth="1"/>
    <col min="19" max="23" width="17.7109375" style="190" hidden="1" customWidth="1"/>
    <col min="24" max="16384" width="9.140625" style="190" customWidth="1"/>
  </cols>
  <sheetData>
    <row r="2" spans="2:18" ht="15.75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8"/>
      <c r="N2" s="38"/>
      <c r="O2" s="38"/>
      <c r="P2" s="38"/>
      <c r="Q2" s="38"/>
      <c r="R2" s="38"/>
    </row>
    <row r="3" ht="12.75">
      <c r="B3" s="191"/>
    </row>
    <row r="4" spans="2:18" ht="105.75" customHeight="1">
      <c r="B4" s="192" t="s">
        <v>288</v>
      </c>
      <c r="C4" s="212" t="s">
        <v>289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ht="12.75">
      <c r="B5" s="191"/>
    </row>
    <row r="6" ht="12.75">
      <c r="B6" s="191"/>
    </row>
    <row r="7" ht="12.75">
      <c r="B7" s="191"/>
    </row>
    <row r="8" ht="12.75">
      <c r="B8" s="191"/>
    </row>
    <row r="9" spans="2:18" ht="30" customHeight="1">
      <c r="B9" s="193" t="s">
        <v>77</v>
      </c>
      <c r="C9" s="199" t="s">
        <v>271</v>
      </c>
      <c r="D9" s="211" t="s">
        <v>102</v>
      </c>
      <c r="E9" s="211"/>
      <c r="F9" s="211"/>
      <c r="G9" s="211" t="s">
        <v>101</v>
      </c>
      <c r="H9" s="211"/>
      <c r="I9" s="211"/>
      <c r="J9" s="211" t="s">
        <v>100</v>
      </c>
      <c r="K9" s="211"/>
      <c r="L9" s="211"/>
      <c r="M9" s="211" t="s">
        <v>97</v>
      </c>
      <c r="N9" s="211"/>
      <c r="O9" s="211"/>
      <c r="P9" s="211" t="s">
        <v>96</v>
      </c>
      <c r="Q9" s="211"/>
      <c r="R9" s="211"/>
    </row>
    <row r="10" spans="2:18" ht="12.75">
      <c r="B10" s="194"/>
      <c r="C10" s="202" t="s">
        <v>164</v>
      </c>
      <c r="D10" s="210" t="s">
        <v>164</v>
      </c>
      <c r="E10" s="210"/>
      <c r="F10" s="210"/>
      <c r="G10" s="210" t="s">
        <v>164</v>
      </c>
      <c r="H10" s="210"/>
      <c r="I10" s="210"/>
      <c r="J10" s="210" t="s">
        <v>164</v>
      </c>
      <c r="K10" s="210"/>
      <c r="L10" s="210"/>
      <c r="M10" s="210" t="s">
        <v>164</v>
      </c>
      <c r="N10" s="210"/>
      <c r="O10" s="210"/>
      <c r="P10" s="210" t="s">
        <v>164</v>
      </c>
      <c r="Q10" s="210"/>
      <c r="R10" s="210"/>
    </row>
    <row r="11" spans="2:18" ht="30" customHeight="1" thickBot="1">
      <c r="B11" s="203"/>
      <c r="C11" s="206"/>
      <c r="D11" s="204" t="s">
        <v>255</v>
      </c>
      <c r="E11" s="205" t="s">
        <v>254</v>
      </c>
      <c r="F11" s="206" t="s">
        <v>256</v>
      </c>
      <c r="G11" s="204" t="s">
        <v>255</v>
      </c>
      <c r="H11" s="205" t="s">
        <v>254</v>
      </c>
      <c r="I11" s="206" t="s">
        <v>256</v>
      </c>
      <c r="J11" s="204" t="s">
        <v>255</v>
      </c>
      <c r="K11" s="205" t="s">
        <v>254</v>
      </c>
      <c r="L11" s="206" t="s">
        <v>256</v>
      </c>
      <c r="M11" s="204" t="s">
        <v>255</v>
      </c>
      <c r="N11" s="205" t="s">
        <v>254</v>
      </c>
      <c r="O11" s="206" t="s">
        <v>256</v>
      </c>
      <c r="P11" s="204" t="s">
        <v>255</v>
      </c>
      <c r="Q11" s="205" t="s">
        <v>254</v>
      </c>
      <c r="R11" s="206" t="s">
        <v>256</v>
      </c>
    </row>
    <row r="12" spans="2:18" ht="15">
      <c r="B12" s="195" t="s">
        <v>29</v>
      </c>
      <c r="C12" s="197">
        <v>1376</v>
      </c>
      <c r="D12" s="196">
        <v>1285</v>
      </c>
      <c r="E12" s="196">
        <v>921</v>
      </c>
      <c r="F12" s="197">
        <v>2206</v>
      </c>
      <c r="G12" s="196">
        <v>295</v>
      </c>
      <c r="H12" s="196">
        <v>362</v>
      </c>
      <c r="I12" s="197">
        <v>657</v>
      </c>
      <c r="J12" s="196">
        <v>494</v>
      </c>
      <c r="K12" s="196">
        <v>159</v>
      </c>
      <c r="L12" s="197">
        <v>653</v>
      </c>
      <c r="M12" s="196">
        <v>-123</v>
      </c>
      <c r="N12" s="196">
        <v>140</v>
      </c>
      <c r="O12" s="197">
        <v>17</v>
      </c>
      <c r="P12" s="196">
        <v>619</v>
      </c>
      <c r="Q12" s="196">
        <v>260</v>
      </c>
      <c r="R12" s="197">
        <v>879</v>
      </c>
    </row>
    <row r="13" spans="2:18" ht="15">
      <c r="B13" s="195" t="s">
        <v>28</v>
      </c>
      <c r="C13" s="197">
        <v>358</v>
      </c>
      <c r="D13" s="196">
        <v>1410</v>
      </c>
      <c r="E13" s="196">
        <v>-796</v>
      </c>
      <c r="F13" s="197">
        <v>614</v>
      </c>
      <c r="G13" s="196">
        <v>648</v>
      </c>
      <c r="H13" s="196">
        <v>-324</v>
      </c>
      <c r="I13" s="197">
        <v>324</v>
      </c>
      <c r="J13" s="196">
        <v>-8</v>
      </c>
      <c r="K13" s="196">
        <v>-133</v>
      </c>
      <c r="L13" s="197">
        <v>-141</v>
      </c>
      <c r="M13" s="196">
        <v>110</v>
      </c>
      <c r="N13" s="196">
        <v>-102</v>
      </c>
      <c r="O13" s="197">
        <v>8</v>
      </c>
      <c r="P13" s="196">
        <v>660</v>
      </c>
      <c r="Q13" s="196">
        <v>-237</v>
      </c>
      <c r="R13" s="197">
        <v>423</v>
      </c>
    </row>
    <row r="14" spans="2:27" ht="15">
      <c r="B14" s="195" t="s">
        <v>21</v>
      </c>
      <c r="C14" s="197">
        <v>692</v>
      </c>
      <c r="D14" s="196">
        <v>2559</v>
      </c>
      <c r="E14" s="196">
        <v>0</v>
      </c>
      <c r="F14" s="197">
        <v>2559</v>
      </c>
      <c r="G14" s="196">
        <v>594</v>
      </c>
      <c r="H14" s="196">
        <v>0</v>
      </c>
      <c r="I14" s="197">
        <v>594</v>
      </c>
      <c r="J14" s="196">
        <v>542</v>
      </c>
      <c r="K14" s="196">
        <v>0</v>
      </c>
      <c r="L14" s="197">
        <v>542</v>
      </c>
      <c r="M14" s="196">
        <v>665</v>
      </c>
      <c r="N14" s="196">
        <v>0</v>
      </c>
      <c r="O14" s="197">
        <v>665</v>
      </c>
      <c r="P14" s="196">
        <v>758</v>
      </c>
      <c r="Q14" s="196">
        <v>0</v>
      </c>
      <c r="R14" s="197">
        <v>758</v>
      </c>
      <c r="AA14" s="198"/>
    </row>
    <row r="15" spans="2:27" ht="15">
      <c r="B15" s="195" t="s">
        <v>33</v>
      </c>
      <c r="C15" s="197">
        <v>409</v>
      </c>
      <c r="D15" s="196">
        <v>759</v>
      </c>
      <c r="E15" s="196">
        <v>0</v>
      </c>
      <c r="F15" s="197">
        <v>759</v>
      </c>
      <c r="G15" s="196">
        <v>199</v>
      </c>
      <c r="H15" s="196">
        <v>0</v>
      </c>
      <c r="I15" s="197">
        <v>199</v>
      </c>
      <c r="J15" s="196">
        <v>110</v>
      </c>
      <c r="K15" s="196">
        <v>0</v>
      </c>
      <c r="L15" s="197">
        <v>110</v>
      </c>
      <c r="M15" s="196">
        <v>88</v>
      </c>
      <c r="N15" s="196">
        <v>0</v>
      </c>
      <c r="O15" s="197">
        <v>88</v>
      </c>
      <c r="P15" s="196">
        <v>362</v>
      </c>
      <c r="Q15" s="196">
        <v>0</v>
      </c>
      <c r="R15" s="197">
        <v>362</v>
      </c>
      <c r="AA15" s="198"/>
    </row>
    <row r="16" spans="2:27" ht="15">
      <c r="B16" s="199" t="s">
        <v>253</v>
      </c>
      <c r="C16" s="197">
        <v>-66</v>
      </c>
      <c r="D16" s="196">
        <v>-61</v>
      </c>
      <c r="E16" s="196">
        <v>-125</v>
      </c>
      <c r="F16" s="197">
        <v>-186</v>
      </c>
      <c r="G16" s="196">
        <v>-40</v>
      </c>
      <c r="H16" s="196">
        <v>-38</v>
      </c>
      <c r="I16" s="197">
        <v>-78</v>
      </c>
      <c r="J16" s="196">
        <v>-6</v>
      </c>
      <c r="K16" s="196">
        <v>-26</v>
      </c>
      <c r="L16" s="197">
        <v>-32</v>
      </c>
      <c r="M16" s="196">
        <v>-5</v>
      </c>
      <c r="N16" s="196">
        <v>-38</v>
      </c>
      <c r="O16" s="197">
        <v>-43</v>
      </c>
      <c r="P16" s="196">
        <v>-10</v>
      </c>
      <c r="Q16" s="196">
        <v>-23</v>
      </c>
      <c r="R16" s="197">
        <v>-33</v>
      </c>
      <c r="AA16" s="198"/>
    </row>
    <row r="17" spans="2:27" ht="15">
      <c r="B17" s="199" t="s">
        <v>22</v>
      </c>
      <c r="C17" s="197">
        <v>0</v>
      </c>
      <c r="D17" s="196">
        <v>22</v>
      </c>
      <c r="E17" s="196">
        <v>0</v>
      </c>
      <c r="F17" s="197">
        <v>22</v>
      </c>
      <c r="G17" s="196">
        <v>11</v>
      </c>
      <c r="H17" s="196">
        <v>0</v>
      </c>
      <c r="I17" s="197">
        <v>11</v>
      </c>
      <c r="J17" s="196">
        <v>5</v>
      </c>
      <c r="K17" s="196">
        <v>0</v>
      </c>
      <c r="L17" s="197">
        <v>5</v>
      </c>
      <c r="M17" s="196">
        <v>2</v>
      </c>
      <c r="N17" s="196">
        <v>0</v>
      </c>
      <c r="O17" s="197">
        <v>2</v>
      </c>
      <c r="P17" s="196">
        <v>4</v>
      </c>
      <c r="Q17" s="196">
        <v>0</v>
      </c>
      <c r="R17" s="197">
        <v>4</v>
      </c>
      <c r="S17" s="20"/>
      <c r="T17" s="4"/>
      <c r="U17" s="4"/>
      <c r="V17" s="4"/>
      <c r="W17" s="4"/>
      <c r="X17" s="200"/>
      <c r="Y17" s="198"/>
      <c r="Z17" s="198"/>
      <c r="AA17" s="198"/>
    </row>
    <row r="18" spans="2:18" ht="15">
      <c r="B18" s="199" t="s">
        <v>27</v>
      </c>
      <c r="C18" s="197">
        <v>2769</v>
      </c>
      <c r="D18" s="196">
        <v>5974</v>
      </c>
      <c r="E18" s="196">
        <v>0</v>
      </c>
      <c r="F18" s="197">
        <v>5974</v>
      </c>
      <c r="G18" s="196">
        <v>1707</v>
      </c>
      <c r="H18" s="196">
        <v>0</v>
      </c>
      <c r="I18" s="197">
        <v>1707</v>
      </c>
      <c r="J18" s="196">
        <v>1137</v>
      </c>
      <c r="K18" s="196">
        <v>0</v>
      </c>
      <c r="L18" s="197">
        <v>1137</v>
      </c>
      <c r="M18" s="196">
        <v>737</v>
      </c>
      <c r="N18" s="196">
        <v>0</v>
      </c>
      <c r="O18" s="197">
        <v>737</v>
      </c>
      <c r="P18" s="196">
        <v>2393</v>
      </c>
      <c r="Q18" s="196">
        <v>0</v>
      </c>
      <c r="R18" s="197">
        <v>2393</v>
      </c>
    </row>
    <row r="19" spans="2:18" ht="15">
      <c r="B19" s="199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</row>
    <row r="21" spans="2:18" ht="30" customHeight="1">
      <c r="B21" s="193" t="s">
        <v>257</v>
      </c>
      <c r="C21" s="199" t="s">
        <v>271</v>
      </c>
      <c r="D21" s="211" t="s">
        <v>102</v>
      </c>
      <c r="E21" s="211"/>
      <c r="F21" s="211"/>
      <c r="G21" s="211" t="s">
        <v>101</v>
      </c>
      <c r="H21" s="211"/>
      <c r="I21" s="211"/>
      <c r="J21" s="211" t="s">
        <v>100</v>
      </c>
      <c r="K21" s="211"/>
      <c r="L21" s="211"/>
      <c r="M21" s="211" t="s">
        <v>97</v>
      </c>
      <c r="N21" s="211"/>
      <c r="O21" s="211"/>
      <c r="P21" s="211" t="s">
        <v>96</v>
      </c>
      <c r="Q21" s="211"/>
      <c r="R21" s="211"/>
    </row>
    <row r="22" spans="2:18" ht="12.75">
      <c r="B22" s="194"/>
      <c r="C22" s="202" t="s">
        <v>164</v>
      </c>
      <c r="D22" s="210" t="s">
        <v>164</v>
      </c>
      <c r="E22" s="210"/>
      <c r="F22" s="210"/>
      <c r="G22" s="210" t="s">
        <v>164</v>
      </c>
      <c r="H22" s="210"/>
      <c r="I22" s="210"/>
      <c r="J22" s="210" t="s">
        <v>164</v>
      </c>
      <c r="K22" s="210"/>
      <c r="L22" s="210"/>
      <c r="M22" s="210" t="s">
        <v>164</v>
      </c>
      <c r="N22" s="210"/>
      <c r="O22" s="210"/>
      <c r="P22" s="210" t="s">
        <v>164</v>
      </c>
      <c r="Q22" s="210"/>
      <c r="R22" s="210"/>
    </row>
    <row r="23" spans="2:18" ht="30" customHeight="1" thickBot="1">
      <c r="B23" s="203"/>
      <c r="C23" s="206"/>
      <c r="D23" s="204" t="s">
        <v>255</v>
      </c>
      <c r="E23" s="205" t="s">
        <v>254</v>
      </c>
      <c r="F23" s="206" t="s">
        <v>256</v>
      </c>
      <c r="G23" s="204" t="s">
        <v>255</v>
      </c>
      <c r="H23" s="205" t="s">
        <v>254</v>
      </c>
      <c r="I23" s="206" t="s">
        <v>256</v>
      </c>
      <c r="J23" s="204" t="s">
        <v>255</v>
      </c>
      <c r="K23" s="205" t="s">
        <v>254</v>
      </c>
      <c r="L23" s="206" t="s">
        <v>256</v>
      </c>
      <c r="M23" s="204" t="s">
        <v>255</v>
      </c>
      <c r="N23" s="205" t="s">
        <v>254</v>
      </c>
      <c r="O23" s="206" t="s">
        <v>256</v>
      </c>
      <c r="P23" s="204" t="s">
        <v>255</v>
      </c>
      <c r="Q23" s="205" t="s">
        <v>254</v>
      </c>
      <c r="R23" s="206" t="s">
        <v>256</v>
      </c>
    </row>
    <row r="24" spans="2:18" ht="15">
      <c r="B24" s="195" t="s">
        <v>29</v>
      </c>
      <c r="C24" s="197">
        <v>1851</v>
      </c>
      <c r="D24" s="196">
        <v>4291</v>
      </c>
      <c r="E24" s="196">
        <v>997</v>
      </c>
      <c r="F24" s="197">
        <v>5288</v>
      </c>
      <c r="G24" s="196">
        <v>1195</v>
      </c>
      <c r="H24" s="196">
        <v>391</v>
      </c>
      <c r="I24" s="197">
        <v>1586</v>
      </c>
      <c r="J24" s="196">
        <v>957</v>
      </c>
      <c r="K24" s="196">
        <v>162</v>
      </c>
      <c r="L24" s="197">
        <v>1119</v>
      </c>
      <c r="M24" s="196">
        <v>1094</v>
      </c>
      <c r="N24" s="196">
        <v>138</v>
      </c>
      <c r="O24" s="197">
        <v>1232</v>
      </c>
      <c r="P24" s="196">
        <v>1045</v>
      </c>
      <c r="Q24" s="196">
        <v>306</v>
      </c>
      <c r="R24" s="197">
        <v>1351</v>
      </c>
    </row>
    <row r="25" spans="2:18" ht="15">
      <c r="B25" s="195" t="s">
        <v>28</v>
      </c>
      <c r="C25" s="197">
        <v>9932</v>
      </c>
      <c r="D25" s="196">
        <v>28180</v>
      </c>
      <c r="E25" s="196">
        <v>0</v>
      </c>
      <c r="F25" s="197">
        <v>28180</v>
      </c>
      <c r="G25" s="196">
        <v>8570</v>
      </c>
      <c r="H25" s="196">
        <v>3</v>
      </c>
      <c r="I25" s="197">
        <v>8573</v>
      </c>
      <c r="J25" s="196">
        <v>4727</v>
      </c>
      <c r="K25" s="196">
        <v>-2</v>
      </c>
      <c r="L25" s="197">
        <v>4725</v>
      </c>
      <c r="M25" s="196">
        <v>5264</v>
      </c>
      <c r="N25" s="196">
        <v>-2</v>
      </c>
      <c r="O25" s="197">
        <v>5262</v>
      </c>
      <c r="P25" s="196">
        <v>9619</v>
      </c>
      <c r="Q25" s="196">
        <v>1</v>
      </c>
      <c r="R25" s="197">
        <v>9620</v>
      </c>
    </row>
    <row r="26" spans="2:27" ht="15">
      <c r="B26" s="195" t="s">
        <v>21</v>
      </c>
      <c r="C26" s="197">
        <v>1469</v>
      </c>
      <c r="D26" s="196">
        <v>4915</v>
      </c>
      <c r="E26" s="196">
        <v>0</v>
      </c>
      <c r="F26" s="197">
        <v>4915</v>
      </c>
      <c r="G26" s="196">
        <v>1416</v>
      </c>
      <c r="H26" s="196">
        <v>0</v>
      </c>
      <c r="I26" s="197">
        <v>1416</v>
      </c>
      <c r="J26" s="196">
        <v>1037</v>
      </c>
      <c r="K26" s="196">
        <v>0</v>
      </c>
      <c r="L26" s="197">
        <v>1037</v>
      </c>
      <c r="M26" s="196">
        <v>1065</v>
      </c>
      <c r="N26" s="196">
        <v>0</v>
      </c>
      <c r="O26" s="197">
        <v>1065</v>
      </c>
      <c r="P26" s="196">
        <v>1397</v>
      </c>
      <c r="Q26" s="196">
        <v>0</v>
      </c>
      <c r="R26" s="197">
        <v>1397</v>
      </c>
      <c r="AA26" s="198"/>
    </row>
    <row r="27" spans="2:27" ht="15">
      <c r="B27" s="195" t="s">
        <v>33</v>
      </c>
      <c r="C27" s="197">
        <v>859</v>
      </c>
      <c r="D27" s="196">
        <v>2195</v>
      </c>
      <c r="E27" s="196">
        <v>0</v>
      </c>
      <c r="F27" s="197">
        <v>2195</v>
      </c>
      <c r="G27" s="196">
        <v>757</v>
      </c>
      <c r="H27" s="196">
        <v>0</v>
      </c>
      <c r="I27" s="197">
        <v>757</v>
      </c>
      <c r="J27" s="196">
        <v>315</v>
      </c>
      <c r="K27" s="196">
        <v>0</v>
      </c>
      <c r="L27" s="197">
        <v>315</v>
      </c>
      <c r="M27" s="196">
        <v>381</v>
      </c>
      <c r="N27" s="196">
        <v>0</v>
      </c>
      <c r="O27" s="197">
        <v>381</v>
      </c>
      <c r="P27" s="196">
        <v>742</v>
      </c>
      <c r="Q27" s="196">
        <v>0</v>
      </c>
      <c r="R27" s="197">
        <v>742</v>
      </c>
      <c r="AA27" s="198"/>
    </row>
    <row r="28" spans="2:27" ht="15">
      <c r="B28" s="199" t="s">
        <v>253</v>
      </c>
      <c r="C28" s="197">
        <v>72</v>
      </c>
      <c r="D28" s="196">
        <v>240</v>
      </c>
      <c r="E28" s="196">
        <v>122</v>
      </c>
      <c r="F28" s="197">
        <v>362</v>
      </c>
      <c r="G28" s="196">
        <v>56</v>
      </c>
      <c r="H28" s="196">
        <v>26</v>
      </c>
      <c r="I28" s="197">
        <v>82</v>
      </c>
      <c r="J28" s="196">
        <v>64</v>
      </c>
      <c r="K28" s="196">
        <v>31</v>
      </c>
      <c r="L28" s="197">
        <v>95</v>
      </c>
      <c r="M28" s="196">
        <v>73</v>
      </c>
      <c r="N28" s="196">
        <v>32</v>
      </c>
      <c r="O28" s="197">
        <v>105</v>
      </c>
      <c r="P28" s="196">
        <v>47</v>
      </c>
      <c r="Q28" s="196">
        <v>33</v>
      </c>
      <c r="R28" s="197">
        <v>80</v>
      </c>
      <c r="AA28" s="198"/>
    </row>
    <row r="29" spans="2:27" ht="15">
      <c r="B29" s="199" t="s">
        <v>22</v>
      </c>
      <c r="C29" s="197">
        <v>-2531</v>
      </c>
      <c r="D29" s="196">
        <v>-6625</v>
      </c>
      <c r="E29" s="196">
        <v>-1119</v>
      </c>
      <c r="F29" s="197">
        <v>-7744</v>
      </c>
      <c r="G29" s="196">
        <v>-1848</v>
      </c>
      <c r="H29" s="196">
        <v>-420</v>
      </c>
      <c r="I29" s="197">
        <v>-2268</v>
      </c>
      <c r="J29" s="196">
        <v>-1400</v>
      </c>
      <c r="K29" s="196">
        <v>-191</v>
      </c>
      <c r="L29" s="197">
        <v>-1591</v>
      </c>
      <c r="M29" s="196">
        <v>-1507</v>
      </c>
      <c r="N29" s="196">
        <v>-168</v>
      </c>
      <c r="O29" s="197">
        <v>-1675</v>
      </c>
      <c r="P29" s="196">
        <v>-1870</v>
      </c>
      <c r="Q29" s="196">
        <v>-340</v>
      </c>
      <c r="R29" s="197">
        <v>-2210</v>
      </c>
      <c r="S29" s="20"/>
      <c r="T29" s="4"/>
      <c r="U29" s="4"/>
      <c r="V29" s="4"/>
      <c r="W29" s="4"/>
      <c r="X29" s="200"/>
      <c r="Y29" s="198"/>
      <c r="Z29" s="198"/>
      <c r="AA29" s="198"/>
    </row>
    <row r="30" spans="2:18" ht="15">
      <c r="B30" s="199" t="s">
        <v>27</v>
      </c>
      <c r="C30" s="197">
        <v>11652</v>
      </c>
      <c r="D30" s="196">
        <v>33196</v>
      </c>
      <c r="E30" s="196">
        <v>0</v>
      </c>
      <c r="F30" s="197">
        <v>33196</v>
      </c>
      <c r="G30" s="196">
        <v>10146</v>
      </c>
      <c r="H30" s="196">
        <v>0</v>
      </c>
      <c r="I30" s="197">
        <v>10146</v>
      </c>
      <c r="J30" s="196">
        <v>5700</v>
      </c>
      <c r="K30" s="196">
        <v>0</v>
      </c>
      <c r="L30" s="197">
        <v>5700</v>
      </c>
      <c r="M30" s="196">
        <v>6370</v>
      </c>
      <c r="N30" s="196">
        <v>0</v>
      </c>
      <c r="O30" s="197">
        <v>6370</v>
      </c>
      <c r="P30" s="196">
        <v>10980</v>
      </c>
      <c r="Q30" s="196">
        <v>0</v>
      </c>
      <c r="R30" s="197">
        <v>10980</v>
      </c>
    </row>
    <row r="31" ht="15">
      <c r="B31" s="199"/>
    </row>
    <row r="33" spans="2:18" ht="23.25">
      <c r="B33" s="193" t="s">
        <v>186</v>
      </c>
      <c r="C33" s="199" t="s">
        <v>271</v>
      </c>
      <c r="D33" s="211" t="s">
        <v>102</v>
      </c>
      <c r="E33" s="211"/>
      <c r="F33" s="211"/>
      <c r="G33" s="211" t="s">
        <v>101</v>
      </c>
      <c r="H33" s="211"/>
      <c r="I33" s="211"/>
      <c r="J33" s="211" t="s">
        <v>100</v>
      </c>
      <c r="K33" s="211"/>
      <c r="L33" s="211"/>
      <c r="M33" s="211" t="s">
        <v>97</v>
      </c>
      <c r="N33" s="211"/>
      <c r="O33" s="211"/>
      <c r="P33" s="211" t="s">
        <v>96</v>
      </c>
      <c r="Q33" s="211"/>
      <c r="R33" s="211"/>
    </row>
    <row r="34" spans="3:18" ht="12.75">
      <c r="C34" s="202" t="s">
        <v>164</v>
      </c>
      <c r="D34" s="210" t="s">
        <v>164</v>
      </c>
      <c r="E34" s="210"/>
      <c r="F34" s="210"/>
      <c r="G34" s="210" t="s">
        <v>164</v>
      </c>
      <c r="H34" s="210"/>
      <c r="I34" s="210"/>
      <c r="J34" s="210" t="s">
        <v>164</v>
      </c>
      <c r="K34" s="210"/>
      <c r="L34" s="210"/>
      <c r="M34" s="210" t="s">
        <v>164</v>
      </c>
      <c r="N34" s="210"/>
      <c r="O34" s="210"/>
      <c r="P34" s="210" t="s">
        <v>164</v>
      </c>
      <c r="Q34" s="210"/>
      <c r="R34" s="210"/>
    </row>
    <row r="35" spans="2:18" ht="30" customHeight="1" thickBot="1">
      <c r="B35" s="203"/>
      <c r="C35" s="206"/>
      <c r="D35" s="204" t="s">
        <v>255</v>
      </c>
      <c r="E35" s="205" t="s">
        <v>254</v>
      </c>
      <c r="F35" s="206" t="s">
        <v>256</v>
      </c>
      <c r="G35" s="204" t="s">
        <v>255</v>
      </c>
      <c r="H35" s="205" t="s">
        <v>254</v>
      </c>
      <c r="I35" s="206" t="s">
        <v>256</v>
      </c>
      <c r="J35" s="204" t="s">
        <v>255</v>
      </c>
      <c r="K35" s="205" t="s">
        <v>254</v>
      </c>
      <c r="L35" s="206" t="s">
        <v>256</v>
      </c>
      <c r="M35" s="204" t="s">
        <v>255</v>
      </c>
      <c r="N35" s="205" t="s">
        <v>254</v>
      </c>
      <c r="O35" s="206" t="s">
        <v>256</v>
      </c>
      <c r="P35" s="204" t="s">
        <v>255</v>
      </c>
      <c r="Q35" s="205" t="s">
        <v>254</v>
      </c>
      <c r="R35" s="206" t="s">
        <v>256</v>
      </c>
    </row>
    <row r="36" spans="2:27" ht="15">
      <c r="B36" s="195" t="s">
        <v>29</v>
      </c>
      <c r="C36" s="197">
        <v>-767</v>
      </c>
      <c r="D36" s="196">
        <v>-4071</v>
      </c>
      <c r="E36" s="196">
        <v>-79</v>
      </c>
      <c r="F36" s="197">
        <v>-4150</v>
      </c>
      <c r="G36" s="196">
        <v>-1155</v>
      </c>
      <c r="H36" s="196">
        <v>-29</v>
      </c>
      <c r="I36" s="197">
        <v>-1184</v>
      </c>
      <c r="J36" s="196">
        <v>-697</v>
      </c>
      <c r="K36" s="196">
        <v>-5</v>
      </c>
      <c r="L36" s="197">
        <v>-702</v>
      </c>
      <c r="M36" s="196">
        <v>-1506</v>
      </c>
      <c r="N36" s="196">
        <v>1</v>
      </c>
      <c r="O36" s="197">
        <v>-1505</v>
      </c>
      <c r="P36" s="196">
        <v>-713</v>
      </c>
      <c r="Q36" s="196">
        <v>-46</v>
      </c>
      <c r="R36" s="197">
        <v>-759</v>
      </c>
      <c r="AA36" s="198"/>
    </row>
    <row r="37" spans="2:27" ht="15">
      <c r="B37" s="195" t="s">
        <v>28</v>
      </c>
      <c r="C37" s="197">
        <v>-9624</v>
      </c>
      <c r="D37" s="196">
        <v>-27021</v>
      </c>
      <c r="E37" s="196">
        <v>-751</v>
      </c>
      <c r="F37" s="197">
        <v>-27772</v>
      </c>
      <c r="G37" s="196">
        <v>-7984</v>
      </c>
      <c r="H37" s="196">
        <v>-318</v>
      </c>
      <c r="I37" s="197">
        <v>-8302</v>
      </c>
      <c r="J37" s="196">
        <v>-4800</v>
      </c>
      <c r="K37" s="196">
        <v>-118</v>
      </c>
      <c r="L37" s="197">
        <v>-4918</v>
      </c>
      <c r="M37" s="196">
        <v>-5217</v>
      </c>
      <c r="N37" s="196">
        <v>-89</v>
      </c>
      <c r="O37" s="197">
        <v>-5306</v>
      </c>
      <c r="P37" s="196">
        <v>-9020</v>
      </c>
      <c r="Q37" s="196">
        <v>-226</v>
      </c>
      <c r="R37" s="197">
        <v>-9246</v>
      </c>
      <c r="AA37" s="198"/>
    </row>
    <row r="38" spans="2:27" ht="15">
      <c r="B38" s="195" t="s">
        <v>21</v>
      </c>
      <c r="C38" s="197">
        <v>-1008</v>
      </c>
      <c r="D38" s="196">
        <v>-3280</v>
      </c>
      <c r="E38" s="196">
        <v>0</v>
      </c>
      <c r="F38" s="197">
        <v>-3280</v>
      </c>
      <c r="G38" s="196">
        <v>-1059</v>
      </c>
      <c r="H38" s="196">
        <v>0</v>
      </c>
      <c r="I38" s="197">
        <v>-1059</v>
      </c>
      <c r="J38" s="196">
        <v>-727</v>
      </c>
      <c r="K38" s="196">
        <v>0</v>
      </c>
      <c r="L38" s="197">
        <v>-727</v>
      </c>
      <c r="M38" s="196">
        <v>-630</v>
      </c>
      <c r="N38" s="196">
        <v>0</v>
      </c>
      <c r="O38" s="197">
        <v>-630</v>
      </c>
      <c r="P38" s="196">
        <v>-864</v>
      </c>
      <c r="Q38" s="196">
        <v>0</v>
      </c>
      <c r="R38" s="197">
        <v>-864</v>
      </c>
      <c r="AA38" s="198"/>
    </row>
    <row r="39" spans="2:27" ht="15">
      <c r="B39" s="195" t="s">
        <v>33</v>
      </c>
      <c r="C39" s="197">
        <v>-558</v>
      </c>
      <c r="D39" s="196">
        <v>-1796</v>
      </c>
      <c r="E39" s="196">
        <v>0</v>
      </c>
      <c r="F39" s="197">
        <v>-1796</v>
      </c>
      <c r="G39" s="196">
        <v>-657</v>
      </c>
      <c r="H39" s="196">
        <v>0</v>
      </c>
      <c r="I39" s="197">
        <v>-657</v>
      </c>
      <c r="J39" s="196">
        <v>-290</v>
      </c>
      <c r="K39" s="196">
        <v>0</v>
      </c>
      <c r="L39" s="197">
        <v>-290</v>
      </c>
      <c r="M39" s="196">
        <v>-373</v>
      </c>
      <c r="N39" s="196">
        <v>0</v>
      </c>
      <c r="O39" s="197">
        <v>-373</v>
      </c>
      <c r="P39" s="196">
        <v>-476</v>
      </c>
      <c r="Q39" s="196">
        <v>0</v>
      </c>
      <c r="R39" s="197">
        <v>-476</v>
      </c>
      <c r="AA39" s="198"/>
    </row>
    <row r="40" spans="2:27" ht="15">
      <c r="B40" s="199" t="s">
        <v>253</v>
      </c>
      <c r="C40" s="197">
        <v>-152</v>
      </c>
      <c r="D40" s="196">
        <v>-316</v>
      </c>
      <c r="E40" s="196">
        <v>-290</v>
      </c>
      <c r="F40" s="197">
        <v>-606</v>
      </c>
      <c r="G40" s="196">
        <v>-101</v>
      </c>
      <c r="H40" s="196">
        <v>-74</v>
      </c>
      <c r="I40" s="197">
        <v>-175</v>
      </c>
      <c r="J40" s="196">
        <v>-74</v>
      </c>
      <c r="K40" s="196">
        <v>-67</v>
      </c>
      <c r="L40" s="197">
        <v>-141</v>
      </c>
      <c r="M40" s="196">
        <v>-80</v>
      </c>
      <c r="N40" s="196">
        <v>-81</v>
      </c>
      <c r="O40" s="197">
        <v>-161</v>
      </c>
      <c r="P40" s="196">
        <v>-61</v>
      </c>
      <c r="Q40" s="196">
        <v>-68</v>
      </c>
      <c r="R40" s="197">
        <v>-129</v>
      </c>
      <c r="AA40" s="198"/>
    </row>
    <row r="41" spans="2:27" ht="15">
      <c r="B41" s="199" t="s">
        <v>22</v>
      </c>
      <c r="C41" s="197">
        <v>2531</v>
      </c>
      <c r="D41" s="196">
        <v>6648</v>
      </c>
      <c r="E41" s="196">
        <v>1120</v>
      </c>
      <c r="F41" s="197">
        <v>7768</v>
      </c>
      <c r="G41" s="196">
        <v>1858</v>
      </c>
      <c r="H41" s="196">
        <v>421</v>
      </c>
      <c r="I41" s="197">
        <v>2279</v>
      </c>
      <c r="J41" s="196">
        <v>1406</v>
      </c>
      <c r="K41" s="196">
        <v>190</v>
      </c>
      <c r="L41" s="197">
        <v>1596</v>
      </c>
      <c r="M41" s="196">
        <v>1509</v>
      </c>
      <c r="N41" s="196">
        <v>169</v>
      </c>
      <c r="O41" s="197">
        <v>1678</v>
      </c>
      <c r="P41" s="196">
        <v>1875</v>
      </c>
      <c r="Q41" s="196">
        <v>340</v>
      </c>
      <c r="R41" s="197">
        <v>2215</v>
      </c>
      <c r="AA41" s="198"/>
    </row>
    <row r="42" spans="2:18" ht="15">
      <c r="B42" s="199" t="s">
        <v>27</v>
      </c>
      <c r="C42" s="197">
        <v>-9578</v>
      </c>
      <c r="D42" s="196">
        <v>-29836</v>
      </c>
      <c r="E42" s="196">
        <v>0</v>
      </c>
      <c r="F42" s="197">
        <v>-29836</v>
      </c>
      <c r="G42" s="196">
        <v>-9098</v>
      </c>
      <c r="H42" s="196">
        <v>0</v>
      </c>
      <c r="I42" s="197">
        <v>-9098</v>
      </c>
      <c r="J42" s="196">
        <v>-5182</v>
      </c>
      <c r="K42" s="196">
        <v>0</v>
      </c>
      <c r="L42" s="197">
        <v>-5182</v>
      </c>
      <c r="M42" s="196">
        <v>-6297</v>
      </c>
      <c r="N42" s="196">
        <v>0</v>
      </c>
      <c r="O42" s="197">
        <v>-6297</v>
      </c>
      <c r="P42" s="196">
        <v>-9259</v>
      </c>
      <c r="Q42" s="196">
        <v>0</v>
      </c>
      <c r="R42" s="197">
        <v>-9259</v>
      </c>
    </row>
    <row r="44" spans="2:18" s="201" customFormat="1" ht="12.75"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</row>
    <row r="45" spans="2:18" s="201" customFormat="1" ht="23.25">
      <c r="B45" s="193" t="s">
        <v>270</v>
      </c>
      <c r="C45" s="199" t="s">
        <v>271</v>
      </c>
      <c r="D45" s="211" t="s">
        <v>102</v>
      </c>
      <c r="E45" s="211"/>
      <c r="F45" s="211"/>
      <c r="G45" s="211" t="s">
        <v>101</v>
      </c>
      <c r="H45" s="211"/>
      <c r="I45" s="211"/>
      <c r="J45" s="211" t="s">
        <v>100</v>
      </c>
      <c r="K45" s="211"/>
      <c r="L45" s="211"/>
      <c r="M45" s="211" t="s">
        <v>97</v>
      </c>
      <c r="N45" s="211"/>
      <c r="O45" s="211"/>
      <c r="P45" s="211" t="s">
        <v>96</v>
      </c>
      <c r="Q45" s="211"/>
      <c r="R45" s="211"/>
    </row>
    <row r="46" spans="2:18" s="201" customFormat="1" ht="12.75">
      <c r="B46" s="190"/>
      <c r="C46" s="202" t="s">
        <v>164</v>
      </c>
      <c r="D46" s="210" t="s">
        <v>164</v>
      </c>
      <c r="E46" s="210"/>
      <c r="F46" s="210"/>
      <c r="G46" s="210" t="s">
        <v>164</v>
      </c>
      <c r="H46" s="210"/>
      <c r="I46" s="210"/>
      <c r="J46" s="210" t="s">
        <v>164</v>
      </c>
      <c r="K46" s="210"/>
      <c r="L46" s="210"/>
      <c r="M46" s="210" t="s">
        <v>164</v>
      </c>
      <c r="N46" s="210"/>
      <c r="O46" s="210"/>
      <c r="P46" s="210" t="s">
        <v>164</v>
      </c>
      <c r="Q46" s="210"/>
      <c r="R46" s="210"/>
    </row>
    <row r="47" spans="2:18" s="201" customFormat="1" ht="26.25" thickBot="1">
      <c r="B47" s="203"/>
      <c r="C47" s="206"/>
      <c r="D47" s="204" t="s">
        <v>255</v>
      </c>
      <c r="E47" s="205" t="s">
        <v>254</v>
      </c>
      <c r="F47" s="206" t="s">
        <v>256</v>
      </c>
      <c r="G47" s="204" t="s">
        <v>255</v>
      </c>
      <c r="H47" s="205" t="s">
        <v>254</v>
      </c>
      <c r="I47" s="206" t="s">
        <v>256</v>
      </c>
      <c r="J47" s="204" t="s">
        <v>255</v>
      </c>
      <c r="K47" s="205" t="s">
        <v>254</v>
      </c>
      <c r="L47" s="206" t="s">
        <v>256</v>
      </c>
      <c r="M47" s="204" t="s">
        <v>255</v>
      </c>
      <c r="N47" s="205" t="s">
        <v>254</v>
      </c>
      <c r="O47" s="206" t="s">
        <v>256</v>
      </c>
      <c r="P47" s="204" t="s">
        <v>255</v>
      </c>
      <c r="Q47" s="205" t="s">
        <v>254</v>
      </c>
      <c r="R47" s="206" t="s">
        <v>256</v>
      </c>
    </row>
    <row r="48" spans="2:18" s="201" customFormat="1" ht="15">
      <c r="B48" s="195" t="s">
        <v>29</v>
      </c>
      <c r="C48" s="197">
        <v>1084</v>
      </c>
      <c r="D48" s="196">
        <v>220</v>
      </c>
      <c r="E48" s="196">
        <v>918</v>
      </c>
      <c r="F48" s="197">
        <v>1138</v>
      </c>
      <c r="G48" s="196">
        <v>40</v>
      </c>
      <c r="H48" s="196">
        <v>362</v>
      </c>
      <c r="I48" s="197">
        <v>402</v>
      </c>
      <c r="J48" s="196">
        <v>260</v>
      </c>
      <c r="K48" s="196">
        <v>157</v>
      </c>
      <c r="L48" s="197">
        <v>417</v>
      </c>
      <c r="M48" s="196">
        <v>-412</v>
      </c>
      <c r="N48" s="196">
        <v>139</v>
      </c>
      <c r="O48" s="197">
        <v>-273</v>
      </c>
      <c r="P48" s="196">
        <v>332</v>
      </c>
      <c r="Q48" s="196">
        <v>260</v>
      </c>
      <c r="R48" s="197">
        <v>592</v>
      </c>
    </row>
    <row r="49" spans="2:18" s="201" customFormat="1" ht="15">
      <c r="B49" s="195" t="s">
        <v>28</v>
      </c>
      <c r="C49" s="197">
        <v>308</v>
      </c>
      <c r="D49" s="196">
        <v>1159</v>
      </c>
      <c r="E49" s="196">
        <v>-751</v>
      </c>
      <c r="F49" s="197">
        <v>408</v>
      </c>
      <c r="G49" s="196">
        <v>586</v>
      </c>
      <c r="H49" s="196">
        <v>-315</v>
      </c>
      <c r="I49" s="197">
        <v>271</v>
      </c>
      <c r="J49" s="196">
        <v>-73</v>
      </c>
      <c r="K49" s="196">
        <v>-120</v>
      </c>
      <c r="L49" s="197">
        <v>-193</v>
      </c>
      <c r="M49" s="196">
        <v>47</v>
      </c>
      <c r="N49" s="196">
        <v>-91</v>
      </c>
      <c r="O49" s="197">
        <v>-44</v>
      </c>
      <c r="P49" s="196">
        <v>599</v>
      </c>
      <c r="Q49" s="196">
        <v>-225</v>
      </c>
      <c r="R49" s="197">
        <v>374</v>
      </c>
    </row>
    <row r="50" spans="2:18" s="201" customFormat="1" ht="15">
      <c r="B50" s="195" t="s">
        <v>21</v>
      </c>
      <c r="C50" s="197">
        <v>461</v>
      </c>
      <c r="D50" s="196">
        <v>1635</v>
      </c>
      <c r="E50" s="196">
        <v>0</v>
      </c>
      <c r="F50" s="197">
        <v>1635</v>
      </c>
      <c r="G50" s="196">
        <v>357</v>
      </c>
      <c r="H50" s="196">
        <v>0</v>
      </c>
      <c r="I50" s="197">
        <v>357</v>
      </c>
      <c r="J50" s="196">
        <v>310</v>
      </c>
      <c r="K50" s="196">
        <v>0</v>
      </c>
      <c r="L50" s="197">
        <v>310</v>
      </c>
      <c r="M50" s="196">
        <v>435</v>
      </c>
      <c r="N50" s="196">
        <v>0</v>
      </c>
      <c r="O50" s="197">
        <v>435</v>
      </c>
      <c r="P50" s="196">
        <v>533</v>
      </c>
      <c r="Q50" s="196">
        <v>0</v>
      </c>
      <c r="R50" s="197">
        <v>533</v>
      </c>
    </row>
    <row r="51" spans="2:18" s="201" customFormat="1" ht="15">
      <c r="B51" s="195" t="s">
        <v>33</v>
      </c>
      <c r="C51" s="197">
        <v>301</v>
      </c>
      <c r="D51" s="196">
        <v>399</v>
      </c>
      <c r="E51" s="196">
        <v>0</v>
      </c>
      <c r="F51" s="197">
        <v>399</v>
      </c>
      <c r="G51" s="196">
        <v>100</v>
      </c>
      <c r="H51" s="196">
        <v>0</v>
      </c>
      <c r="I51" s="197">
        <v>100</v>
      </c>
      <c r="J51" s="196">
        <v>25</v>
      </c>
      <c r="K51" s="196">
        <v>0</v>
      </c>
      <c r="L51" s="197">
        <v>25</v>
      </c>
      <c r="M51" s="196">
        <v>8</v>
      </c>
      <c r="N51" s="196">
        <v>0</v>
      </c>
      <c r="O51" s="197">
        <v>8</v>
      </c>
      <c r="P51" s="196">
        <v>266</v>
      </c>
      <c r="Q51" s="196">
        <v>0</v>
      </c>
      <c r="R51" s="197">
        <v>266</v>
      </c>
    </row>
    <row r="52" spans="2:18" s="201" customFormat="1" ht="15">
      <c r="B52" s="199" t="s">
        <v>253</v>
      </c>
      <c r="C52" s="197">
        <v>-80</v>
      </c>
      <c r="D52" s="196">
        <v>-76</v>
      </c>
      <c r="E52" s="196">
        <v>-168</v>
      </c>
      <c r="F52" s="197">
        <v>-244</v>
      </c>
      <c r="G52" s="196">
        <v>-45</v>
      </c>
      <c r="H52" s="196">
        <v>-48</v>
      </c>
      <c r="I52" s="197">
        <v>-93</v>
      </c>
      <c r="J52" s="196">
        <v>-10</v>
      </c>
      <c r="K52" s="196">
        <v>-36</v>
      </c>
      <c r="L52" s="197">
        <v>-46</v>
      </c>
      <c r="M52" s="196">
        <v>-7</v>
      </c>
      <c r="N52" s="196">
        <v>-49</v>
      </c>
      <c r="O52" s="197">
        <v>-56</v>
      </c>
      <c r="P52" s="196">
        <v>-14</v>
      </c>
      <c r="Q52" s="196">
        <v>-35</v>
      </c>
      <c r="R52" s="197">
        <v>-49</v>
      </c>
    </row>
    <row r="53" spans="2:18" s="201" customFormat="1" ht="15">
      <c r="B53" s="199" t="s">
        <v>22</v>
      </c>
      <c r="C53" s="197">
        <v>0</v>
      </c>
      <c r="D53" s="196">
        <v>23</v>
      </c>
      <c r="E53" s="196">
        <v>1</v>
      </c>
      <c r="F53" s="197">
        <v>24</v>
      </c>
      <c r="G53" s="196">
        <v>10</v>
      </c>
      <c r="H53" s="196">
        <v>1</v>
      </c>
      <c r="I53" s="197">
        <v>11</v>
      </c>
      <c r="J53" s="196">
        <v>6</v>
      </c>
      <c r="K53" s="196">
        <v>-1</v>
      </c>
      <c r="L53" s="197">
        <v>5</v>
      </c>
      <c r="M53" s="196">
        <v>2</v>
      </c>
      <c r="N53" s="196">
        <v>1</v>
      </c>
      <c r="O53" s="197">
        <v>3</v>
      </c>
      <c r="P53" s="196">
        <v>5</v>
      </c>
      <c r="Q53" s="196">
        <v>0</v>
      </c>
      <c r="R53" s="197">
        <v>5</v>
      </c>
    </row>
    <row r="54" spans="2:18" s="201" customFormat="1" ht="15">
      <c r="B54" s="199" t="s">
        <v>27</v>
      </c>
      <c r="C54" s="197">
        <v>2074</v>
      </c>
      <c r="D54" s="196">
        <v>3360</v>
      </c>
      <c r="E54" s="196">
        <v>0</v>
      </c>
      <c r="F54" s="197">
        <v>3360</v>
      </c>
      <c r="G54" s="196">
        <v>1048</v>
      </c>
      <c r="H54" s="196">
        <v>0</v>
      </c>
      <c r="I54" s="197">
        <v>1048</v>
      </c>
      <c r="J54" s="196">
        <v>518</v>
      </c>
      <c r="K54" s="196">
        <v>0</v>
      </c>
      <c r="L54" s="197">
        <v>518</v>
      </c>
      <c r="M54" s="196">
        <v>73</v>
      </c>
      <c r="N54" s="196">
        <v>0</v>
      </c>
      <c r="O54" s="197">
        <v>73</v>
      </c>
      <c r="P54" s="196">
        <v>1721</v>
      </c>
      <c r="Q54" s="196">
        <v>0</v>
      </c>
      <c r="R54" s="197">
        <v>1721</v>
      </c>
    </row>
    <row r="55" spans="2:18" s="201" customFormat="1" ht="12.75"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</row>
    <row r="56" spans="2:18" s="201" customFormat="1" ht="12.75"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</row>
    <row r="57" spans="2:18" ht="23.25">
      <c r="B57" s="193" t="s">
        <v>24</v>
      </c>
      <c r="C57" s="199" t="s">
        <v>271</v>
      </c>
      <c r="D57" s="211" t="s">
        <v>102</v>
      </c>
      <c r="E57" s="211"/>
      <c r="F57" s="211"/>
      <c r="G57" s="211" t="s">
        <v>101</v>
      </c>
      <c r="H57" s="211"/>
      <c r="I57" s="211"/>
      <c r="J57" s="211" t="s">
        <v>100</v>
      </c>
      <c r="K57" s="211"/>
      <c r="L57" s="211"/>
      <c r="M57" s="211" t="s">
        <v>97</v>
      </c>
      <c r="N57" s="211"/>
      <c r="O57" s="211"/>
      <c r="P57" s="211" t="s">
        <v>96</v>
      </c>
      <c r="Q57" s="211"/>
      <c r="R57" s="211"/>
    </row>
    <row r="58" spans="3:18" ht="12.75">
      <c r="C58" s="202" t="s">
        <v>164</v>
      </c>
      <c r="D58" s="210" t="s">
        <v>164</v>
      </c>
      <c r="E58" s="210"/>
      <c r="F58" s="210"/>
      <c r="G58" s="210" t="s">
        <v>164</v>
      </c>
      <c r="H58" s="210"/>
      <c r="I58" s="210"/>
      <c r="J58" s="210" t="s">
        <v>164</v>
      </c>
      <c r="K58" s="210"/>
      <c r="L58" s="210"/>
      <c r="M58" s="210" t="s">
        <v>164</v>
      </c>
      <c r="N58" s="210"/>
      <c r="O58" s="210"/>
      <c r="P58" s="210" t="s">
        <v>164</v>
      </c>
      <c r="Q58" s="210"/>
      <c r="R58" s="210"/>
    </row>
    <row r="59" spans="2:18" ht="26.25" thickBot="1">
      <c r="B59" s="203"/>
      <c r="C59" s="206"/>
      <c r="D59" s="204" t="s">
        <v>255</v>
      </c>
      <c r="E59" s="205" t="s">
        <v>254</v>
      </c>
      <c r="F59" s="206" t="s">
        <v>256</v>
      </c>
      <c r="G59" s="204" t="s">
        <v>255</v>
      </c>
      <c r="H59" s="205" t="s">
        <v>254</v>
      </c>
      <c r="I59" s="206" t="s">
        <v>256</v>
      </c>
      <c r="J59" s="204" t="s">
        <v>255</v>
      </c>
      <c r="K59" s="205" t="s">
        <v>254</v>
      </c>
      <c r="L59" s="206" t="s">
        <v>256</v>
      </c>
      <c r="M59" s="204" t="s">
        <v>255</v>
      </c>
      <c r="N59" s="205" t="s">
        <v>254</v>
      </c>
      <c r="O59" s="206" t="s">
        <v>256</v>
      </c>
      <c r="P59" s="204" t="s">
        <v>255</v>
      </c>
      <c r="Q59" s="205" t="s">
        <v>254</v>
      </c>
      <c r="R59" s="206" t="s">
        <v>256</v>
      </c>
    </row>
    <row r="60" spans="2:18" ht="15">
      <c r="B60" s="195" t="s">
        <v>29</v>
      </c>
      <c r="C60" s="197">
        <v>-292</v>
      </c>
      <c r="D60" s="196">
        <v>-1065</v>
      </c>
      <c r="E60" s="196">
        <v>-3</v>
      </c>
      <c r="F60" s="197">
        <v>-1068</v>
      </c>
      <c r="G60" s="196">
        <v>-255</v>
      </c>
      <c r="H60" s="196">
        <v>0</v>
      </c>
      <c r="I60" s="197">
        <v>-255</v>
      </c>
      <c r="J60" s="196">
        <v>-234</v>
      </c>
      <c r="K60" s="196">
        <v>-2</v>
      </c>
      <c r="L60" s="197">
        <v>-236</v>
      </c>
      <c r="M60" s="196">
        <v>-289</v>
      </c>
      <c r="N60" s="196">
        <v>-1</v>
      </c>
      <c r="O60" s="197">
        <v>-290</v>
      </c>
      <c r="P60" s="196">
        <v>-287</v>
      </c>
      <c r="Q60" s="196">
        <v>0</v>
      </c>
      <c r="R60" s="197">
        <v>-287</v>
      </c>
    </row>
    <row r="61" spans="2:18" ht="15">
      <c r="B61" s="195" t="s">
        <v>28</v>
      </c>
      <c r="C61" s="197">
        <v>-50</v>
      </c>
      <c r="D61" s="196">
        <v>-251</v>
      </c>
      <c r="E61" s="196">
        <v>45</v>
      </c>
      <c r="F61" s="197">
        <v>-206</v>
      </c>
      <c r="G61" s="196">
        <v>-62</v>
      </c>
      <c r="H61" s="196">
        <v>9</v>
      </c>
      <c r="I61" s="197">
        <v>-53</v>
      </c>
      <c r="J61" s="196">
        <v>-65</v>
      </c>
      <c r="K61" s="196">
        <v>13</v>
      </c>
      <c r="L61" s="197">
        <v>-52</v>
      </c>
      <c r="M61" s="196">
        <v>-63</v>
      </c>
      <c r="N61" s="196">
        <v>11</v>
      </c>
      <c r="O61" s="197">
        <v>-52</v>
      </c>
      <c r="P61" s="196">
        <v>-61</v>
      </c>
      <c r="Q61" s="196">
        <v>12</v>
      </c>
      <c r="R61" s="197">
        <v>-49</v>
      </c>
    </row>
    <row r="62" spans="2:18" ht="15">
      <c r="B62" s="195" t="s">
        <v>21</v>
      </c>
      <c r="C62" s="197">
        <v>-231</v>
      </c>
      <c r="D62" s="196">
        <v>-924</v>
      </c>
      <c r="E62" s="196">
        <v>0</v>
      </c>
      <c r="F62" s="197">
        <v>-924</v>
      </c>
      <c r="G62" s="196">
        <v>-237</v>
      </c>
      <c r="H62" s="196">
        <v>0</v>
      </c>
      <c r="I62" s="197">
        <v>-237</v>
      </c>
      <c r="J62" s="196">
        <v>-232</v>
      </c>
      <c r="K62" s="196">
        <v>0</v>
      </c>
      <c r="L62" s="197">
        <v>-232</v>
      </c>
      <c r="M62" s="196">
        <v>-230</v>
      </c>
      <c r="N62" s="196">
        <v>0</v>
      </c>
      <c r="O62" s="197">
        <v>-230</v>
      </c>
      <c r="P62" s="196">
        <v>-225</v>
      </c>
      <c r="Q62" s="196">
        <v>0</v>
      </c>
      <c r="R62" s="197">
        <v>-225</v>
      </c>
    </row>
    <row r="63" spans="2:18" ht="15">
      <c r="B63" s="195" t="s">
        <v>33</v>
      </c>
      <c r="C63" s="197">
        <v>-108</v>
      </c>
      <c r="D63" s="196">
        <v>-360</v>
      </c>
      <c r="E63" s="196">
        <v>0</v>
      </c>
      <c r="F63" s="197">
        <v>-360</v>
      </c>
      <c r="G63" s="196">
        <v>-99</v>
      </c>
      <c r="H63" s="196">
        <v>0</v>
      </c>
      <c r="I63" s="197">
        <v>-99</v>
      </c>
      <c r="J63" s="196">
        <v>-85</v>
      </c>
      <c r="K63" s="196">
        <v>0</v>
      </c>
      <c r="L63" s="197">
        <v>-85</v>
      </c>
      <c r="M63" s="196">
        <v>-80</v>
      </c>
      <c r="N63" s="196">
        <v>0</v>
      </c>
      <c r="O63" s="197">
        <v>-80</v>
      </c>
      <c r="P63" s="196">
        <v>-96</v>
      </c>
      <c r="Q63" s="196">
        <v>0</v>
      </c>
      <c r="R63" s="197">
        <v>-96</v>
      </c>
    </row>
    <row r="64" spans="2:18" ht="15">
      <c r="B64" s="199" t="s">
        <v>253</v>
      </c>
      <c r="C64" s="197">
        <v>-14</v>
      </c>
      <c r="D64" s="196">
        <v>-15</v>
      </c>
      <c r="E64" s="196">
        <v>-43</v>
      </c>
      <c r="F64" s="197">
        <v>-58</v>
      </c>
      <c r="G64" s="196">
        <v>-5</v>
      </c>
      <c r="H64" s="196">
        <v>-10</v>
      </c>
      <c r="I64" s="197">
        <v>-15</v>
      </c>
      <c r="J64" s="196">
        <v>-4</v>
      </c>
      <c r="K64" s="196">
        <v>-10</v>
      </c>
      <c r="L64" s="197">
        <v>-14</v>
      </c>
      <c r="M64" s="196">
        <v>-2</v>
      </c>
      <c r="N64" s="196">
        <v>-11</v>
      </c>
      <c r="O64" s="197">
        <v>-13</v>
      </c>
      <c r="P64" s="196">
        <v>-4</v>
      </c>
      <c r="Q64" s="196">
        <v>-12</v>
      </c>
      <c r="R64" s="197">
        <v>-16</v>
      </c>
    </row>
    <row r="65" spans="2:18" ht="15">
      <c r="B65" s="199" t="s">
        <v>22</v>
      </c>
      <c r="C65" s="197">
        <v>0</v>
      </c>
      <c r="D65" s="196">
        <v>1</v>
      </c>
      <c r="E65" s="196">
        <v>1</v>
      </c>
      <c r="F65" s="197">
        <v>2</v>
      </c>
      <c r="G65" s="196">
        <v>-1</v>
      </c>
      <c r="H65" s="196">
        <v>1</v>
      </c>
      <c r="I65" s="197">
        <v>0</v>
      </c>
      <c r="J65" s="196">
        <v>1</v>
      </c>
      <c r="K65" s="196">
        <v>-1</v>
      </c>
      <c r="L65" s="197">
        <v>0</v>
      </c>
      <c r="M65" s="196">
        <v>0</v>
      </c>
      <c r="N65" s="196">
        <v>1</v>
      </c>
      <c r="O65" s="197">
        <v>1</v>
      </c>
      <c r="P65" s="196">
        <v>1</v>
      </c>
      <c r="Q65" s="196">
        <v>0</v>
      </c>
      <c r="R65" s="197">
        <v>1</v>
      </c>
    </row>
    <row r="66" spans="2:18" ht="15">
      <c r="B66" s="199" t="s">
        <v>27</v>
      </c>
      <c r="C66" s="197">
        <v>-695</v>
      </c>
      <c r="D66" s="196">
        <v>-2614</v>
      </c>
      <c r="E66" s="196">
        <v>0</v>
      </c>
      <c r="F66" s="197">
        <v>-2614</v>
      </c>
      <c r="G66" s="196">
        <v>-659</v>
      </c>
      <c r="H66" s="196">
        <v>0</v>
      </c>
      <c r="I66" s="197">
        <v>-659</v>
      </c>
      <c r="J66" s="196">
        <v>-619</v>
      </c>
      <c r="K66" s="196">
        <v>0</v>
      </c>
      <c r="L66" s="197">
        <v>-619</v>
      </c>
      <c r="M66" s="196">
        <v>-664</v>
      </c>
      <c r="N66" s="196">
        <v>0</v>
      </c>
      <c r="O66" s="197">
        <v>-664</v>
      </c>
      <c r="P66" s="196">
        <v>-672</v>
      </c>
      <c r="Q66" s="196">
        <v>0</v>
      </c>
      <c r="R66" s="197">
        <v>-672</v>
      </c>
    </row>
  </sheetData>
  <sheetProtection/>
  <mergeCells count="51">
    <mergeCell ref="D46:F46"/>
    <mergeCell ref="G46:I46"/>
    <mergeCell ref="J46:L46"/>
    <mergeCell ref="D57:F57"/>
    <mergeCell ref="G57:I57"/>
    <mergeCell ref="J33:L33"/>
    <mergeCell ref="P46:R46"/>
    <mergeCell ref="P33:R33"/>
    <mergeCell ref="D34:F34"/>
    <mergeCell ref="G34:I34"/>
    <mergeCell ref="D58:F58"/>
    <mergeCell ref="G58:I58"/>
    <mergeCell ref="J58:L58"/>
    <mergeCell ref="M58:O58"/>
    <mergeCell ref="P58:R58"/>
    <mergeCell ref="M46:O46"/>
    <mergeCell ref="P21:R21"/>
    <mergeCell ref="P10:R10"/>
    <mergeCell ref="D22:F22"/>
    <mergeCell ref="G22:I22"/>
    <mergeCell ref="J57:L57"/>
    <mergeCell ref="M57:O57"/>
    <mergeCell ref="P57:R57"/>
    <mergeCell ref="D33:F33"/>
    <mergeCell ref="G33:I33"/>
    <mergeCell ref="M10:O10"/>
    <mergeCell ref="P22:R22"/>
    <mergeCell ref="D21:F21"/>
    <mergeCell ref="G21:I21"/>
    <mergeCell ref="J21:L21"/>
    <mergeCell ref="P9:R9"/>
    <mergeCell ref="J34:L34"/>
    <mergeCell ref="C4:R4"/>
    <mergeCell ref="D9:F9"/>
    <mergeCell ref="G9:I9"/>
    <mergeCell ref="J9:L9"/>
    <mergeCell ref="M9:O9"/>
    <mergeCell ref="M21:O21"/>
    <mergeCell ref="D10:F10"/>
    <mergeCell ref="G10:I10"/>
    <mergeCell ref="J10:L10"/>
    <mergeCell ref="M34:O34"/>
    <mergeCell ref="M33:O33"/>
    <mergeCell ref="J22:L22"/>
    <mergeCell ref="M22:O22"/>
    <mergeCell ref="P34:R34"/>
    <mergeCell ref="D45:F45"/>
    <mergeCell ref="G45:I45"/>
    <mergeCell ref="J45:L45"/>
    <mergeCell ref="M45:O45"/>
    <mergeCell ref="P45:R45"/>
  </mergeCells>
  <conditionalFormatting sqref="E12:E17 E24:E29 E36:E41">
    <cfRule type="cellIs" priority="95" dxfId="1" operator="lessThan" stopIfTrue="1">
      <formula>0</formula>
    </cfRule>
    <cfRule type="cellIs" priority="96" dxfId="0" operator="greaterThan" stopIfTrue="1">
      <formula>0</formula>
    </cfRule>
  </conditionalFormatting>
  <conditionalFormatting sqref="H12:H17">
    <cfRule type="cellIs" priority="93" dxfId="1" operator="lessThan" stopIfTrue="1">
      <formula>0</formula>
    </cfRule>
    <cfRule type="cellIs" priority="94" dxfId="0" operator="greaterThan" stopIfTrue="1">
      <formula>0</formula>
    </cfRule>
  </conditionalFormatting>
  <conditionalFormatting sqref="H24:H29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H36:H41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K12:K17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K24:K29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K36:K41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N12:N17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Q12:Q17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Q24:Q29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N24:N29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N36:N41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Q36:Q41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E18:E19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H18:H1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K18:K19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N18:N19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Q18:Q1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E30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H30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K30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Q30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N30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E42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H42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K42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Q42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N42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E48:E53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H48:H53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K48:K53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N48:N53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Q48:Q53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E54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H54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K54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Q54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N54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E60:E65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H60:H65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K60:K65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N60:N65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Q60:Q65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E66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H66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K66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Q6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N6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Sawicki Mateusz</cp:lastModifiedBy>
  <cp:lastPrinted>2017-05-24T17:15:20Z</cp:lastPrinted>
  <dcterms:created xsi:type="dcterms:W3CDTF">2007-11-13T09:27:33Z</dcterms:created>
  <dcterms:modified xsi:type="dcterms:W3CDTF">2017-12-28T08:53:38Z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